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idplr-my.sharepoint.com/personal/d_charalampidis_ppcgroup_com/Documents/Επιφάνεια εργασίας/ΗΜ/2224407 CONTROL ROOMS ΠΑΝΕΛΛΑΔΙΚΑ/ΤΕΥΧΗ 2224407/"/>
    </mc:Choice>
  </mc:AlternateContent>
  <xr:revisionPtr revIDLastSave="4" documentId="8_{2AE5811D-53D5-43A6-99C0-1E99D92B5EA6}" xr6:coauthVersionLast="47" xr6:coauthVersionMax="47" xr10:uidLastSave="{B9CAC57B-0999-46D1-92A1-B5ABE04C9D33}"/>
  <bookViews>
    <workbookView xWindow="-120" yWindow="-120" windowWidth="29040" windowHeight="15720" xr2:uid="{40F2950A-5A2A-49CB-A9C6-142DD9A0A21F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6" i="1" l="1"/>
  <c r="C446" i="1"/>
  <c r="G445" i="1"/>
  <c r="C445" i="1"/>
  <c r="G444" i="1"/>
  <c r="C444" i="1"/>
  <c r="G443" i="1"/>
  <c r="C443" i="1"/>
  <c r="G442" i="1"/>
  <c r="C442" i="1"/>
  <c r="C441" i="1"/>
  <c r="G438" i="1"/>
  <c r="C438" i="1"/>
  <c r="G437" i="1"/>
  <c r="C437" i="1"/>
  <c r="G436" i="1"/>
  <c r="C436" i="1"/>
  <c r="G435" i="1"/>
  <c r="C435" i="1"/>
  <c r="G434" i="1"/>
  <c r="C434" i="1"/>
  <c r="G433" i="1"/>
  <c r="C433" i="1"/>
  <c r="G432" i="1"/>
  <c r="C432" i="1"/>
  <c r="G431" i="1"/>
  <c r="C431" i="1"/>
  <c r="G430" i="1"/>
  <c r="C430" i="1"/>
  <c r="G429" i="1"/>
  <c r="C429" i="1"/>
  <c r="G428" i="1"/>
  <c r="C428" i="1"/>
  <c r="G427" i="1"/>
  <c r="C427" i="1"/>
  <c r="C426" i="1"/>
  <c r="G425" i="1"/>
  <c r="C425" i="1"/>
  <c r="G424" i="1"/>
  <c r="C424" i="1"/>
  <c r="G423" i="1"/>
  <c r="C423" i="1"/>
  <c r="G422" i="1"/>
  <c r="C422" i="1"/>
  <c r="C421" i="1"/>
  <c r="G420" i="1"/>
  <c r="C420" i="1"/>
  <c r="G419" i="1"/>
  <c r="C419" i="1"/>
  <c r="C418" i="1"/>
  <c r="G417" i="1"/>
  <c r="C417" i="1"/>
  <c r="G416" i="1"/>
  <c r="C416" i="1"/>
  <c r="G415" i="1"/>
  <c r="C415" i="1"/>
  <c r="G414" i="1"/>
  <c r="C414" i="1"/>
  <c r="G413" i="1"/>
  <c r="C413" i="1"/>
  <c r="G412" i="1"/>
  <c r="C412" i="1"/>
  <c r="G411" i="1"/>
  <c r="C411" i="1"/>
  <c r="G410" i="1"/>
  <c r="C410" i="1"/>
  <c r="G409" i="1"/>
  <c r="C409" i="1"/>
  <c r="G408" i="1"/>
  <c r="C408" i="1"/>
  <c r="G407" i="1"/>
  <c r="C407" i="1"/>
  <c r="G406" i="1"/>
  <c r="C406" i="1"/>
  <c r="G405" i="1"/>
  <c r="C405" i="1"/>
  <c r="G404" i="1"/>
  <c r="C404" i="1"/>
  <c r="G403" i="1"/>
  <c r="C403" i="1"/>
  <c r="G402" i="1"/>
  <c r="C402" i="1"/>
  <c r="G401" i="1"/>
  <c r="C401" i="1"/>
  <c r="C400" i="1"/>
  <c r="G399" i="1"/>
  <c r="C399" i="1"/>
  <c r="G398" i="1"/>
  <c r="C398" i="1"/>
  <c r="G397" i="1"/>
  <c r="C397" i="1"/>
  <c r="G396" i="1"/>
  <c r="C396" i="1"/>
  <c r="G395" i="1"/>
  <c r="C395" i="1"/>
  <c r="G394" i="1"/>
  <c r="C394" i="1"/>
  <c r="G393" i="1"/>
  <c r="C393" i="1"/>
  <c r="G392" i="1"/>
  <c r="C392" i="1"/>
  <c r="G391" i="1"/>
  <c r="C391" i="1"/>
  <c r="G390" i="1"/>
  <c r="C390" i="1"/>
  <c r="G389" i="1"/>
  <c r="C389" i="1"/>
  <c r="G388" i="1"/>
  <c r="C388" i="1"/>
  <c r="C387" i="1"/>
  <c r="G386" i="1"/>
  <c r="C386" i="1"/>
  <c r="C385" i="1"/>
  <c r="G382" i="1"/>
  <c r="C382" i="1"/>
  <c r="G381" i="1"/>
  <c r="C381" i="1"/>
  <c r="G380" i="1"/>
  <c r="C380" i="1"/>
  <c r="G379" i="1"/>
  <c r="C379" i="1"/>
  <c r="G378" i="1"/>
  <c r="C378" i="1"/>
  <c r="G377" i="1"/>
  <c r="C377" i="1"/>
  <c r="G376" i="1"/>
  <c r="C376" i="1"/>
  <c r="G375" i="1"/>
  <c r="C375" i="1"/>
  <c r="C374" i="1"/>
  <c r="G373" i="1"/>
  <c r="C373" i="1"/>
  <c r="G372" i="1"/>
  <c r="C372" i="1"/>
  <c r="G371" i="1"/>
  <c r="C371" i="1"/>
  <c r="G370" i="1"/>
  <c r="C370" i="1"/>
  <c r="C369" i="1"/>
  <c r="G368" i="1"/>
  <c r="C368" i="1"/>
  <c r="G367" i="1"/>
  <c r="C367" i="1"/>
  <c r="G366" i="1"/>
  <c r="C366" i="1"/>
  <c r="G365" i="1"/>
  <c r="C365" i="1"/>
  <c r="G364" i="1"/>
  <c r="C364" i="1"/>
  <c r="G363" i="1"/>
  <c r="C363" i="1"/>
  <c r="G362" i="1"/>
  <c r="C362" i="1"/>
  <c r="G361" i="1"/>
  <c r="C361" i="1"/>
  <c r="G360" i="1"/>
  <c r="C360" i="1"/>
  <c r="G359" i="1"/>
  <c r="C359" i="1"/>
  <c r="G358" i="1"/>
  <c r="C358" i="1"/>
  <c r="G357" i="1"/>
  <c r="C357" i="1"/>
  <c r="G356" i="1"/>
  <c r="C356" i="1"/>
  <c r="G355" i="1"/>
  <c r="C355" i="1"/>
  <c r="G354" i="1"/>
  <c r="C354" i="1"/>
  <c r="G353" i="1"/>
  <c r="C353" i="1"/>
  <c r="G352" i="1"/>
  <c r="C352" i="1"/>
  <c r="G351" i="1"/>
  <c r="C351" i="1"/>
  <c r="G350" i="1"/>
  <c r="C350" i="1"/>
  <c r="G349" i="1"/>
  <c r="C349" i="1"/>
  <c r="G348" i="1"/>
  <c r="C348" i="1"/>
  <c r="G347" i="1"/>
  <c r="C347" i="1"/>
  <c r="G346" i="1"/>
  <c r="C346" i="1"/>
  <c r="G345" i="1"/>
  <c r="C345" i="1"/>
  <c r="G344" i="1"/>
  <c r="C344" i="1"/>
  <c r="C343" i="1"/>
  <c r="G342" i="1"/>
  <c r="C342" i="1"/>
  <c r="G341" i="1"/>
  <c r="C341" i="1"/>
  <c r="C340" i="1"/>
  <c r="G339" i="1"/>
  <c r="C339" i="1"/>
  <c r="G338" i="1"/>
  <c r="C338" i="1"/>
  <c r="C337" i="1"/>
  <c r="G336" i="1"/>
  <c r="C336" i="1"/>
  <c r="G335" i="1"/>
  <c r="C335" i="1"/>
  <c r="C334" i="1"/>
  <c r="G333" i="1"/>
  <c r="C333" i="1"/>
  <c r="G332" i="1"/>
  <c r="C332" i="1"/>
  <c r="G331" i="1"/>
  <c r="C331" i="1"/>
  <c r="G330" i="1"/>
  <c r="C330" i="1"/>
  <c r="G329" i="1"/>
  <c r="C329" i="1"/>
  <c r="G328" i="1"/>
  <c r="C328" i="1"/>
  <c r="C327" i="1"/>
  <c r="G326" i="1"/>
  <c r="C326" i="1"/>
  <c r="G325" i="1"/>
  <c r="C325" i="1"/>
  <c r="G324" i="1"/>
  <c r="C324" i="1"/>
  <c r="C323" i="1"/>
  <c r="G322" i="1"/>
  <c r="C322" i="1"/>
  <c r="G321" i="1"/>
  <c r="C321" i="1"/>
  <c r="G320" i="1"/>
  <c r="C320" i="1"/>
  <c r="G319" i="1"/>
  <c r="C319" i="1"/>
  <c r="C318" i="1"/>
  <c r="G317" i="1"/>
  <c r="C317" i="1"/>
  <c r="C316" i="1"/>
  <c r="G315" i="1"/>
  <c r="C315" i="1"/>
  <c r="G314" i="1"/>
  <c r="C314" i="1"/>
  <c r="G313" i="1"/>
  <c r="C313" i="1"/>
  <c r="G312" i="1"/>
  <c r="C312" i="1"/>
  <c r="G311" i="1"/>
  <c r="C311" i="1"/>
  <c r="G310" i="1"/>
  <c r="C310" i="1"/>
  <c r="G309" i="1"/>
  <c r="C309" i="1"/>
  <c r="G308" i="1"/>
  <c r="C308" i="1"/>
  <c r="G307" i="1"/>
  <c r="C307" i="1"/>
  <c r="C306" i="1"/>
  <c r="G305" i="1"/>
  <c r="C305" i="1"/>
  <c r="G304" i="1"/>
  <c r="C304" i="1"/>
  <c r="G303" i="1"/>
  <c r="C303" i="1"/>
  <c r="G302" i="1"/>
  <c r="C302" i="1"/>
  <c r="G301" i="1"/>
  <c r="C301" i="1"/>
  <c r="C300" i="1"/>
  <c r="G299" i="1"/>
  <c r="C299" i="1"/>
  <c r="G298" i="1"/>
  <c r="C298" i="1"/>
  <c r="G297" i="1"/>
  <c r="C297" i="1"/>
  <c r="G296" i="1"/>
  <c r="C296" i="1"/>
  <c r="G295" i="1"/>
  <c r="C295" i="1"/>
  <c r="G294" i="1"/>
  <c r="C294" i="1"/>
  <c r="G293" i="1"/>
  <c r="C293" i="1"/>
  <c r="G292" i="1"/>
  <c r="C292" i="1"/>
  <c r="G291" i="1"/>
  <c r="C291" i="1"/>
  <c r="G290" i="1"/>
  <c r="C290" i="1"/>
  <c r="G289" i="1"/>
  <c r="C289" i="1"/>
  <c r="G288" i="1"/>
  <c r="C288" i="1"/>
  <c r="G287" i="1"/>
  <c r="C287" i="1"/>
  <c r="G286" i="1"/>
  <c r="C286" i="1"/>
  <c r="G285" i="1"/>
  <c r="C285" i="1"/>
  <c r="G284" i="1"/>
  <c r="C284" i="1"/>
  <c r="G283" i="1"/>
  <c r="C283" i="1"/>
  <c r="G282" i="1"/>
  <c r="C282" i="1"/>
  <c r="G281" i="1"/>
  <c r="C281" i="1"/>
  <c r="G280" i="1"/>
  <c r="C280" i="1"/>
  <c r="G279" i="1"/>
  <c r="C279" i="1"/>
  <c r="G278" i="1"/>
  <c r="C278" i="1"/>
  <c r="C277" i="1"/>
  <c r="G276" i="1"/>
  <c r="C276" i="1"/>
  <c r="G275" i="1"/>
  <c r="C275" i="1"/>
  <c r="G274" i="1"/>
  <c r="C274" i="1"/>
  <c r="G273" i="1"/>
  <c r="C273" i="1"/>
  <c r="G272" i="1"/>
  <c r="C272" i="1"/>
  <c r="G271" i="1"/>
  <c r="C271" i="1"/>
  <c r="G270" i="1"/>
  <c r="C270" i="1"/>
  <c r="G269" i="1"/>
  <c r="C269" i="1"/>
  <c r="G268" i="1"/>
  <c r="C268" i="1"/>
  <c r="C267" i="1"/>
  <c r="G266" i="1"/>
  <c r="C266" i="1"/>
  <c r="G265" i="1"/>
  <c r="C265" i="1"/>
  <c r="G264" i="1"/>
  <c r="C264" i="1"/>
  <c r="G263" i="1"/>
  <c r="C263" i="1"/>
  <c r="G262" i="1"/>
  <c r="C262" i="1"/>
  <c r="G261" i="1"/>
  <c r="C261" i="1"/>
  <c r="G260" i="1"/>
  <c r="C260" i="1"/>
  <c r="G259" i="1"/>
  <c r="C259" i="1"/>
  <c r="G258" i="1"/>
  <c r="C258" i="1"/>
  <c r="G257" i="1"/>
  <c r="C257" i="1"/>
  <c r="G256" i="1"/>
  <c r="C256" i="1"/>
  <c r="G255" i="1"/>
  <c r="C255" i="1"/>
  <c r="G254" i="1"/>
  <c r="C254" i="1"/>
  <c r="G253" i="1"/>
  <c r="C253" i="1"/>
  <c r="G252" i="1"/>
  <c r="C252" i="1"/>
  <c r="G251" i="1"/>
  <c r="C251" i="1"/>
  <c r="G250" i="1"/>
  <c r="C250" i="1"/>
  <c r="G249" i="1"/>
  <c r="C249" i="1"/>
  <c r="G248" i="1"/>
  <c r="C248" i="1"/>
  <c r="G247" i="1"/>
  <c r="C247" i="1"/>
  <c r="G246" i="1"/>
  <c r="C246" i="1"/>
  <c r="G245" i="1"/>
  <c r="C245" i="1"/>
  <c r="G244" i="1"/>
  <c r="C244" i="1"/>
  <c r="C243" i="1"/>
  <c r="G242" i="1"/>
  <c r="C242" i="1"/>
  <c r="G241" i="1"/>
  <c r="C241" i="1"/>
  <c r="G240" i="1"/>
  <c r="C240" i="1"/>
  <c r="G239" i="1"/>
  <c r="C239" i="1"/>
  <c r="G238" i="1"/>
  <c r="C238" i="1"/>
  <c r="G237" i="1"/>
  <c r="C237" i="1"/>
  <c r="G236" i="1"/>
  <c r="C236" i="1"/>
  <c r="G235" i="1"/>
  <c r="C235" i="1"/>
  <c r="G234" i="1"/>
  <c r="C234" i="1"/>
  <c r="C233" i="1"/>
  <c r="G230" i="1"/>
  <c r="C230" i="1"/>
  <c r="G229" i="1"/>
  <c r="C229" i="1"/>
  <c r="G228" i="1"/>
  <c r="C228" i="1"/>
  <c r="C227" i="1"/>
  <c r="G226" i="1"/>
  <c r="C226" i="1"/>
  <c r="G225" i="1"/>
  <c r="C225" i="1"/>
  <c r="C224" i="1"/>
  <c r="G223" i="1"/>
  <c r="C223" i="1"/>
  <c r="G222" i="1"/>
  <c r="C222" i="1"/>
  <c r="G221" i="1"/>
  <c r="C221" i="1"/>
  <c r="G220" i="1"/>
  <c r="C220" i="1"/>
  <c r="G219" i="1"/>
  <c r="C219" i="1"/>
  <c r="G218" i="1"/>
  <c r="C218" i="1"/>
  <c r="G217" i="1"/>
  <c r="C217" i="1"/>
  <c r="G216" i="1"/>
  <c r="C216" i="1"/>
  <c r="G215" i="1"/>
  <c r="C215" i="1"/>
  <c r="G214" i="1"/>
  <c r="C214" i="1"/>
  <c r="C213" i="1"/>
  <c r="G212" i="1"/>
  <c r="C212" i="1"/>
  <c r="G211" i="1"/>
  <c r="C211" i="1"/>
  <c r="G210" i="1"/>
  <c r="C210" i="1"/>
  <c r="C209" i="1"/>
  <c r="G208" i="1"/>
  <c r="C208" i="1"/>
  <c r="G207" i="1"/>
  <c r="C207" i="1"/>
  <c r="G206" i="1"/>
  <c r="C206" i="1"/>
  <c r="G205" i="1"/>
  <c r="C205" i="1"/>
  <c r="G204" i="1"/>
  <c r="C204" i="1"/>
  <c r="G203" i="1"/>
  <c r="C203" i="1"/>
  <c r="G202" i="1"/>
  <c r="C202" i="1"/>
  <c r="C201" i="1"/>
  <c r="G200" i="1"/>
  <c r="C200" i="1"/>
  <c r="G199" i="1"/>
  <c r="C199" i="1"/>
  <c r="G198" i="1"/>
  <c r="C198" i="1"/>
  <c r="G197" i="1"/>
  <c r="C197" i="1"/>
  <c r="G196" i="1"/>
  <c r="C196" i="1"/>
  <c r="G195" i="1"/>
  <c r="C195" i="1"/>
  <c r="G194" i="1"/>
  <c r="C194" i="1"/>
  <c r="C193" i="1"/>
  <c r="G192" i="1"/>
  <c r="C192" i="1"/>
  <c r="G191" i="1"/>
  <c r="C191" i="1"/>
  <c r="G190" i="1"/>
  <c r="C190" i="1"/>
  <c r="G189" i="1"/>
  <c r="C189" i="1"/>
  <c r="C188" i="1"/>
  <c r="G185" i="1"/>
  <c r="C185" i="1"/>
  <c r="G184" i="1"/>
  <c r="C184" i="1"/>
  <c r="G183" i="1"/>
  <c r="C183" i="1"/>
  <c r="G182" i="1"/>
  <c r="C182" i="1"/>
  <c r="C181" i="1"/>
  <c r="G178" i="1"/>
  <c r="C178" i="1"/>
  <c r="G177" i="1"/>
  <c r="C177" i="1"/>
  <c r="G176" i="1"/>
  <c r="C176" i="1"/>
  <c r="G175" i="1"/>
  <c r="C175" i="1"/>
  <c r="C174" i="1"/>
  <c r="G173" i="1"/>
  <c r="C173" i="1"/>
  <c r="G172" i="1"/>
  <c r="C172" i="1"/>
  <c r="C171" i="1"/>
  <c r="G168" i="1"/>
  <c r="C168" i="1"/>
  <c r="G167" i="1"/>
  <c r="C167" i="1"/>
  <c r="G166" i="1"/>
  <c r="C166" i="1"/>
  <c r="G165" i="1"/>
  <c r="C165" i="1"/>
  <c r="G164" i="1"/>
  <c r="C164" i="1"/>
  <c r="G163" i="1"/>
  <c r="C163" i="1"/>
  <c r="G162" i="1"/>
  <c r="C162" i="1"/>
  <c r="C161" i="1"/>
  <c r="G160" i="1"/>
  <c r="C160" i="1"/>
  <c r="G159" i="1"/>
  <c r="C159" i="1"/>
  <c r="G158" i="1"/>
  <c r="C158" i="1"/>
  <c r="C157" i="1"/>
  <c r="G156" i="1"/>
  <c r="C156" i="1"/>
  <c r="G155" i="1"/>
  <c r="C155" i="1"/>
  <c r="G154" i="1"/>
  <c r="C154" i="1"/>
  <c r="G153" i="1"/>
  <c r="C153" i="1"/>
  <c r="C152" i="1"/>
  <c r="G151" i="1"/>
  <c r="C151" i="1"/>
  <c r="G150" i="1"/>
  <c r="C150" i="1"/>
  <c r="G149" i="1"/>
  <c r="C149" i="1"/>
  <c r="G148" i="1"/>
  <c r="C148" i="1"/>
  <c r="G147" i="1"/>
  <c r="C147" i="1"/>
  <c r="C146" i="1"/>
  <c r="G145" i="1"/>
  <c r="C145" i="1"/>
  <c r="G144" i="1"/>
  <c r="C144" i="1"/>
  <c r="G143" i="1"/>
  <c r="C143" i="1"/>
  <c r="C142" i="1"/>
  <c r="G141" i="1"/>
  <c r="C141" i="1"/>
  <c r="G140" i="1"/>
  <c r="C140" i="1"/>
  <c r="G139" i="1"/>
  <c r="C139" i="1"/>
  <c r="G138" i="1"/>
  <c r="C138" i="1"/>
  <c r="C137" i="1"/>
  <c r="G136" i="1"/>
  <c r="C136" i="1"/>
  <c r="G135" i="1"/>
  <c r="C135" i="1"/>
  <c r="G134" i="1"/>
  <c r="C134" i="1"/>
  <c r="G133" i="1"/>
  <c r="C133" i="1"/>
  <c r="C132" i="1"/>
  <c r="G131" i="1"/>
  <c r="C131" i="1"/>
  <c r="G130" i="1"/>
  <c r="C130" i="1"/>
  <c r="G129" i="1"/>
  <c r="C129" i="1"/>
  <c r="G128" i="1"/>
  <c r="C128" i="1"/>
  <c r="G127" i="1"/>
  <c r="C127" i="1"/>
  <c r="G126" i="1"/>
  <c r="C126" i="1"/>
  <c r="C125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C117" i="1"/>
  <c r="G116" i="1"/>
  <c r="C116" i="1"/>
  <c r="G115" i="1"/>
  <c r="C115" i="1"/>
  <c r="G114" i="1"/>
  <c r="C114" i="1"/>
  <c r="G113" i="1"/>
  <c r="C113" i="1"/>
  <c r="C112" i="1"/>
  <c r="G111" i="1"/>
  <c r="C111" i="1"/>
  <c r="G110" i="1"/>
  <c r="C110" i="1"/>
  <c r="G109" i="1"/>
  <c r="C109" i="1"/>
  <c r="C108" i="1"/>
  <c r="G102" i="1"/>
  <c r="C102" i="1"/>
  <c r="G101" i="1"/>
  <c r="C101" i="1"/>
  <c r="G100" i="1"/>
  <c r="C100" i="1"/>
  <c r="G97" i="1"/>
  <c r="C97" i="1"/>
  <c r="G96" i="1"/>
  <c r="C96" i="1"/>
  <c r="G95" i="1"/>
  <c r="C95" i="1"/>
  <c r="G94" i="1"/>
  <c r="C94" i="1"/>
  <c r="G93" i="1"/>
  <c r="C93" i="1"/>
  <c r="G90" i="1"/>
  <c r="G91" i="1" s="1"/>
  <c r="C90" i="1"/>
  <c r="G87" i="1"/>
  <c r="C87" i="1"/>
  <c r="G86" i="1"/>
  <c r="G88" i="1" s="1"/>
  <c r="C86" i="1"/>
  <c r="G83" i="1"/>
  <c r="C83" i="1"/>
  <c r="G82" i="1"/>
  <c r="C82" i="1"/>
  <c r="G81" i="1"/>
  <c r="C81" i="1"/>
  <c r="G80" i="1"/>
  <c r="C80" i="1"/>
  <c r="G79" i="1"/>
  <c r="C79" i="1"/>
  <c r="G76" i="1"/>
  <c r="C76" i="1"/>
  <c r="G75" i="1"/>
  <c r="C75" i="1"/>
  <c r="G74" i="1"/>
  <c r="C74" i="1"/>
  <c r="C73" i="1"/>
  <c r="G70" i="1"/>
  <c r="C70" i="1"/>
  <c r="G69" i="1"/>
  <c r="C69" i="1"/>
  <c r="G68" i="1"/>
  <c r="C68" i="1"/>
  <c r="G66" i="1"/>
  <c r="C66" i="1"/>
  <c r="G63" i="1"/>
  <c r="C63" i="1"/>
  <c r="G62" i="1"/>
  <c r="C62" i="1"/>
  <c r="G61" i="1"/>
  <c r="C61" i="1"/>
  <c r="C60" i="1"/>
  <c r="G59" i="1"/>
  <c r="C59" i="1"/>
  <c r="G58" i="1"/>
  <c r="C58" i="1"/>
  <c r="G57" i="1"/>
  <c r="C57" i="1"/>
  <c r="G54" i="1"/>
  <c r="C54" i="1"/>
  <c r="G53" i="1"/>
  <c r="C53" i="1"/>
  <c r="G52" i="1"/>
  <c r="C52" i="1"/>
  <c r="C51" i="1"/>
  <c r="G50" i="1"/>
  <c r="C50" i="1"/>
  <c r="G49" i="1"/>
  <c r="C49" i="1"/>
  <c r="G48" i="1"/>
  <c r="C48" i="1"/>
  <c r="G47" i="1"/>
  <c r="C47" i="1"/>
  <c r="C46" i="1"/>
  <c r="G43" i="1"/>
  <c r="C43" i="1"/>
  <c r="G42" i="1"/>
  <c r="C42" i="1"/>
  <c r="G41" i="1"/>
  <c r="C41" i="1"/>
  <c r="C40" i="1"/>
  <c r="G39" i="1"/>
  <c r="C39" i="1"/>
  <c r="G38" i="1"/>
  <c r="C38" i="1"/>
  <c r="G37" i="1"/>
  <c r="C37" i="1"/>
  <c r="C36" i="1"/>
  <c r="G35" i="1"/>
  <c r="C35" i="1"/>
  <c r="G34" i="1"/>
  <c r="C34" i="1"/>
  <c r="C33" i="1"/>
  <c r="G30" i="1"/>
  <c r="C30" i="1"/>
  <c r="G29" i="1"/>
  <c r="C29" i="1"/>
  <c r="G28" i="1"/>
  <c r="C28" i="1"/>
  <c r="G27" i="1"/>
  <c r="C27" i="1"/>
  <c r="G26" i="1"/>
  <c r="C26" i="1"/>
  <c r="C25" i="1"/>
  <c r="G22" i="1"/>
  <c r="C22" i="1"/>
  <c r="G21" i="1"/>
  <c r="C21" i="1"/>
  <c r="G20" i="1"/>
  <c r="A20" i="1"/>
  <c r="C20" i="1" s="1"/>
  <c r="G19" i="1"/>
  <c r="C19" i="1"/>
  <c r="G18" i="1"/>
  <c r="A18" i="1"/>
  <c r="C18" i="1" s="1"/>
  <c r="G17" i="1"/>
  <c r="A17" i="1"/>
  <c r="C17" i="1" s="1"/>
  <c r="G16" i="1"/>
  <c r="C16" i="1"/>
  <c r="G15" i="1"/>
  <c r="C15" i="1"/>
  <c r="G439" i="1" l="1"/>
  <c r="G179" i="1"/>
  <c r="G447" i="1"/>
  <c r="G169" i="1"/>
  <c r="G383" i="1"/>
  <c r="G231" i="1"/>
  <c r="G186" i="1"/>
  <c r="G77" i="1"/>
  <c r="G44" i="1"/>
  <c r="G31" i="1"/>
  <c r="G84" i="1"/>
  <c r="G98" i="1"/>
  <c r="G55" i="1"/>
  <c r="G71" i="1"/>
  <c r="G103" i="1"/>
  <c r="G64" i="1"/>
  <c r="G23" i="1"/>
  <c r="G448" i="1" l="1"/>
  <c r="G104" i="1"/>
  <c r="G450" i="1" l="1"/>
</calcChain>
</file>

<file path=xl/sharedStrings.xml><?xml version="1.0" encoding="utf-8"?>
<sst xmlns="http://schemas.openxmlformats.org/spreadsheetml/2006/main" count="1145" uniqueCount="758">
  <si>
    <r>
      <t>ΔΗΜΟΣΙΑ ΕΠΙΧΕΙΡΗΣΗ ΗΛΕΚΤΡΙΣΜΟΥ Α.Ε.</t>
    </r>
    <r>
      <rPr>
        <b/>
        <sz val="9"/>
        <color indexed="8"/>
        <rFont val="Ping LCG Regular"/>
        <family val="3"/>
      </rPr>
      <t xml:space="preserve"> </t>
    </r>
  </si>
  <si>
    <t>ΔΙΕΥΘΥΝΣΗ ΥΠΗΡΕΣΙΩΝ - ΣΤΕΓΑΣΗΣ</t>
  </si>
  <si>
    <t>ΠΡΟΜΕΤΡΗΣΗ - ΠΡΟΫΠΟΛΟΓΙΣΜΟΣ ΠΡΟΣΦΟΡΑΣ (ΚΕΝΤΡΙΚΗ ΕΛΛΑΔΑ)</t>
  </si>
  <si>
    <t>Α/Α</t>
  </si>
  <si>
    <t>ΠΕΡΙΓΡΑΦΗ</t>
  </si>
  <si>
    <t>Α.Τ</t>
  </si>
  <si>
    <t>Μ.Μ.</t>
  </si>
  <si>
    <t>ΠΟΣΟΤΗΤΑ</t>
  </si>
  <si>
    <t>ΤΙΜΗ ΜΟΝΑΔΑΣ</t>
  </si>
  <si>
    <t>ΔΑΠΑΝΗ</t>
  </si>
  <si>
    <t>(1)</t>
  </si>
  <si>
    <t>(2)</t>
  </si>
  <si>
    <t>(3)</t>
  </si>
  <si>
    <t>(4)</t>
  </si>
  <si>
    <t>(5)</t>
  </si>
  <si>
    <t>(6)</t>
  </si>
  <si>
    <t>(7)</t>
  </si>
  <si>
    <t>Α. ΟΙΚΟΔΟΜΙΚΕΣ ΕΡΓΑΣΙΕΣ</t>
  </si>
  <si>
    <t>1. ΚΑΘΑΙΡΕΣΕΙΣ-ΑΠΟΞΗΛΩΣΕΙΣ</t>
  </si>
  <si>
    <t xml:space="preserve">Καθαίρεση οπτοπλινθοδομών ή γυψότοιχων μετά ή άνευ επιχρίσματος </t>
  </si>
  <si>
    <r>
      <t>m</t>
    </r>
    <r>
      <rPr>
        <vertAlign val="superscript"/>
        <sz val="9"/>
        <rFont val="Ping LCG Regular"/>
        <family val="3"/>
      </rPr>
      <t>3</t>
    </r>
  </si>
  <si>
    <t>Αποξήλωση επιστρώσεων - επενδύσεων</t>
  </si>
  <si>
    <t>m²</t>
  </si>
  <si>
    <t>Αποξήλωση περιθωρίων (σοβατεπιών)</t>
  </si>
  <si>
    <t>m</t>
  </si>
  <si>
    <t>Αποξήλωση τοίχου γυψοσανίδας</t>
  </si>
  <si>
    <t xml:space="preserve">Αποξήλωση ψευδοροφών </t>
  </si>
  <si>
    <t>Αποξήλωση κουφωμάτων</t>
  </si>
  <si>
    <t>Αποξήλωση και επανατοποθέτηση ξύλινης θύρας</t>
  </si>
  <si>
    <t>τεμ</t>
  </si>
  <si>
    <t>Αποξήλωση σταθερού χωρίσματος αλουμινίου</t>
  </si>
  <si>
    <t>ΟΜΑΔΑ 1. ΜΕΡΙΚΟ ΣΥΝΟΛΟ</t>
  </si>
  <si>
    <t>2. ΤΟΙΧΟΔΟΜΕΣ</t>
  </si>
  <si>
    <t>Τοιχοποϊες από δομικά στοιχεία κυψελωτού μπετόν και ειδικού διαζώματος</t>
  </si>
  <si>
    <t>9.1</t>
  </si>
  <si>
    <t xml:space="preserve">Τοιχοποιία πάχους 10cm </t>
  </si>
  <si>
    <t>9.2</t>
  </si>
  <si>
    <t xml:space="preserve">Τοιχοποιία  πάχους 20cm </t>
  </si>
  <si>
    <t>9.3</t>
  </si>
  <si>
    <t xml:space="preserve">Ειδικό διάζωμα τοίχου πάχους 10cm </t>
  </si>
  <si>
    <t>9.4</t>
  </si>
  <si>
    <t xml:space="preserve">Ειδικό διάζωμα τοίχου πάχους 20cm </t>
  </si>
  <si>
    <t>Τοιχοδομές μικρής επιφανείας</t>
  </si>
  <si>
    <t>ΟΜΑΔΑ 2. ΜΕΡΙΚΟ ΣΥΝΟΛΟ</t>
  </si>
  <si>
    <t>3. ΓΥΨΟΚΑΤΑΣΚΕΥΕΣ</t>
  </si>
  <si>
    <t>Σταθερό χώρισμα γυψοσανίδας</t>
  </si>
  <si>
    <t>11.1</t>
  </si>
  <si>
    <t xml:space="preserve">Χώρισμα 2+2 γυψοσανίδες </t>
  </si>
  <si>
    <t>11.2</t>
  </si>
  <si>
    <t xml:space="preserve">Χώρισμα 2+2 γυψοσανίδες πυράντοχες  </t>
  </si>
  <si>
    <t>Επένδυση από γυψοσανίδα</t>
  </si>
  <si>
    <t>12.1</t>
  </si>
  <si>
    <t>Απλή μονή γυψοσανίδα (1x12,5 mm)</t>
  </si>
  <si>
    <t>12.2</t>
  </si>
  <si>
    <t>Πυράντοχη μονή γυψοσανίδα (1x12,5 mm)</t>
  </si>
  <si>
    <t>12.3</t>
  </si>
  <si>
    <t>Πυράντοχη διπλή γυψοσανίδα (2x15 mm)</t>
  </si>
  <si>
    <r>
      <t>Επένδυση από μονή  γυψοσανίδα  μικρής επιφανείας (</t>
    </r>
    <r>
      <rPr>
        <sz val="9"/>
        <rFont val="Calibri"/>
        <family val="2"/>
        <charset val="161"/>
      </rPr>
      <t>≤</t>
    </r>
    <r>
      <rPr>
        <sz val="9"/>
        <rFont val="Ping LCG Regular"/>
        <family val="3"/>
      </rPr>
      <t xml:space="preserve"> 1 m²)</t>
    </r>
  </si>
  <si>
    <t>13.1</t>
  </si>
  <si>
    <t>Απλή γυψοσανίδα</t>
  </si>
  <si>
    <t>13.2</t>
  </si>
  <si>
    <t>Πυράντοχη γυψοσανίδα</t>
  </si>
  <si>
    <t>Πυράντοχα ντουλαπόφυλλα κρυφού τύπου</t>
  </si>
  <si>
    <t>ΟΜΑΔΑ 3. ΜΕΡΙΚΟ ΣΥΝΟΛΟ</t>
  </si>
  <si>
    <t>4. ΞΥΛΟΥΡΓΙΚΑ</t>
  </si>
  <si>
    <t>Ξύλινη εσωτερική πρεσαριστή θύρα</t>
  </si>
  <si>
    <t>15.1</t>
  </si>
  <si>
    <t>Ξύλινη εσωτερική πρεσαριστή θύρα χωρίς κάσα</t>
  </si>
  <si>
    <t>15.2</t>
  </si>
  <si>
    <t>Ξύλινη εσωτερική πρεσαριστή θύρα με κάσα</t>
  </si>
  <si>
    <t>Θύρα Mdf με κάσα αλουμινίου</t>
  </si>
  <si>
    <t>Θύρα τελικής επιφάνειας μελαμίνης</t>
  </si>
  <si>
    <t>Ξύλινη κάσα θύρας</t>
  </si>
  <si>
    <t>18.1</t>
  </si>
  <si>
    <t>Σε δρομική τοιχοποιία (κάσα πλάτους ≤ 130 mm)</t>
  </si>
  <si>
    <t>18.2</t>
  </si>
  <si>
    <t>Σε μπατική τοιχοποιία (κάσα πλάτους ≤ 230 mm)</t>
  </si>
  <si>
    <t>Ξύλινο περιθώριο (Σοβατεπί)</t>
  </si>
  <si>
    <t>ΟΜΑΔΑ 4. ΜΕΡΙΚΟ ΣΥΝΟΛΟ</t>
  </si>
  <si>
    <t>5. ΨΕΥΔΟΡΟΦΕΣ</t>
  </si>
  <si>
    <t>Ψευδοροφή από πλάκες ορυκτών ινών</t>
  </si>
  <si>
    <t xml:space="preserve">Ψευδοροφή από πυράντοχη γυψοσανίδα </t>
  </si>
  <si>
    <t xml:space="preserve">Κούτελα ψευδοροφών από γυψοσανίδα  </t>
  </si>
  <si>
    <t xml:space="preserve">Θυρίδες επίσκεψης ψευδοροφής </t>
  </si>
  <si>
    <t>23.1</t>
  </si>
  <si>
    <t>Τιμή ανά τεμάχιο (1ΤΕΜ) πλήρως τοποθετημένης θυρίδας επίσκεψης-συντήρησης, διαστάσεων 60x60(cm)</t>
  </si>
  <si>
    <t>23.2</t>
  </si>
  <si>
    <t>Τιμή ανά τεμάχιο (1ΤΕΜ) πλήρως τοποθετημένης θυρίδας επίσκεψης-συντήρησης, διαστάσεων 40x40(cm)</t>
  </si>
  <si>
    <t>23.3</t>
  </si>
  <si>
    <t>Τιμή ανά τεμάχιο (1ΤΕΜ) πλήρως τοποθετημένης θυρίδας επίσκεψης-συντήρησης, διαστάσεων 30x30(cm)</t>
  </si>
  <si>
    <t>ΟΜΑΔΑ 5. ΜΕΡΙΚΟ ΣΥΝΟΛΟ</t>
  </si>
  <si>
    <t>6. ΜΕΤΑΛΛΟΥΡΓΙΚΑ</t>
  </si>
  <si>
    <t xml:space="preserve">Σιδηρές κατασκευές </t>
  </si>
  <si>
    <t>kg</t>
  </si>
  <si>
    <t xml:space="preserve">Κατασκευή από κοινούς χάλυβες, μηχανικής αντοχής έως St44, με κατάλληλη αντιδιαβρωτική προστασία (επιψευδαργύρωση ή βαφή) </t>
  </si>
  <si>
    <t>Προμήθεια και εγκατάσταση μονόφυλλης πυράντοχης θύρας</t>
  </si>
  <si>
    <t>Μονόφυλλη Μεταλλική Πυράντοχη Θύρα τύπου SHAFT (1,00x1,10)m</t>
  </si>
  <si>
    <t>Μεταλλικό πλαίσιο θύρας (κάσα)</t>
  </si>
  <si>
    <t>ΟΜΑΔΑ 6. ΜΕΡΙΚΟ ΣΥΝΟΛΟ</t>
  </si>
  <si>
    <t>7. ΕΠΙΧΡΙΣΜΑΤΑ</t>
  </si>
  <si>
    <t>Επιχρίσματα</t>
  </si>
  <si>
    <t>28.1</t>
  </si>
  <si>
    <t>Επιχρίσματα επιφανειών</t>
  </si>
  <si>
    <t>28.2</t>
  </si>
  <si>
    <r>
      <t xml:space="preserve">Επιχρίσματα λωρίδας πλάτους </t>
    </r>
    <r>
      <rPr>
        <sz val="9"/>
        <rFont val="Calibri"/>
        <family val="2"/>
        <charset val="161"/>
      </rPr>
      <t>≤</t>
    </r>
    <r>
      <rPr>
        <sz val="9"/>
        <rFont val="Ping LCG Regular"/>
        <family val="3"/>
        <charset val="161"/>
      </rPr>
      <t xml:space="preserve"> 15 cm</t>
    </r>
  </si>
  <si>
    <t>Ειδικό επίχρισμα για τοίχους YTONG</t>
  </si>
  <si>
    <t>ΟΜΑΔΑ 7. ΜΕΡΙΚΟ ΣΥΝΟΛΟ</t>
  </si>
  <si>
    <t>8. ΕΠΕΝΔΥΣΕΙΣ-ΕΠΙΣΤΡΩΣΕΙΣ</t>
  </si>
  <si>
    <t xml:space="preserve">Επίστρωση δαπέδου με πλακίδια  </t>
  </si>
  <si>
    <t xml:space="preserve">Περιθώριο (σοβατεπί) από πλακίδια </t>
  </si>
  <si>
    <t>Επίστρωση δαπέδου με τσιμεντοκονία</t>
  </si>
  <si>
    <t>Αυτοεπιπεδούμενο δάπεδο</t>
  </si>
  <si>
    <t>Εφαρμογή επιδαπέδιας οξύμαχης εποξειδικής βαφής</t>
  </si>
  <si>
    <t>ΟΜΑΔΑ 8. ΜΕΡΙΚΟ ΣΥΝΟΛΟ</t>
  </si>
  <si>
    <t>Περιθώριο (σοβατεπί) μαρμάρου</t>
  </si>
  <si>
    <t>Καθαρισμός μαρμάρινων επιστρώσεων</t>
  </si>
  <si>
    <t>ΟΜΑΔΑ 9. ΜΕΡΙΚΟ ΣΥΝΟΛΟ</t>
  </si>
  <si>
    <t>10. ΥΑΛΟΥΡΓΙΚΑ</t>
  </si>
  <si>
    <t>Αυτοκόλλητη μεμβράνη Υαλοπινάκων</t>
  </si>
  <si>
    <t>ΟΜΑΔΑ 10. ΜΕΡΙΚΟ ΣΥΝΟΛΟ</t>
  </si>
  <si>
    <t>11. ΧΡΩΜΑΤΙΣΜΟΙ</t>
  </si>
  <si>
    <t>Εσωτερικοί πλαστικοί χρωματισμοί χωρίς σπατουλάρισμα (επαναχρωματισμοί)</t>
  </si>
  <si>
    <t>Εσωτερικοί πλαστικοί χρωματισμοί σπατουλαριστοί</t>
  </si>
  <si>
    <t>Εσωτερικοί πλαστικοί χρωματισμοί σοβατεπιών</t>
  </si>
  <si>
    <t xml:space="preserve">Ελαιοχρωματισμοί ξύλινων κουφωμάτων και επιφανειών </t>
  </si>
  <si>
    <t xml:space="preserve">Ελαιοχρωματισμοί μεταλλικών κουφωμάτων και επιφανειών </t>
  </si>
  <si>
    <t>ΟΜΑΔΑ 11. ΜΕΡΙΚΟ ΣΥΝΟΛΟ</t>
  </si>
  <si>
    <t>12. ΛΟΙΠΕΣ ΕΡΓΑΣΙΕΣ</t>
  </si>
  <si>
    <t>Διάθεση κάδου απομάκρυνσης άχρηστων υλικών</t>
  </si>
  <si>
    <t>Μεταφορές προϊόντων καθαιρέσεων με αυτοκίνητο μέσω οδών καλής βατότητας</t>
  </si>
  <si>
    <t>ton*Km</t>
  </si>
  <si>
    <t>Αδειοδοτήσεις</t>
  </si>
  <si>
    <t>κ.α.</t>
  </si>
  <si>
    <t xml:space="preserve">ΣΥΝΟΛΟ ΟΙΚΟΔΟΜΙΚΩΝ </t>
  </si>
  <si>
    <t>ΑΘΗΝΑ …..../…..../2024</t>
  </si>
  <si>
    <t>Ο ΠΡΟΣΦΕΡΩΝ</t>
  </si>
  <si>
    <t>B. H/M ΕΡΓΑΣΙΕΣ</t>
  </si>
  <si>
    <t>ΚΛΙΜΑΤΙΣΜΟΣ-ΑΕΡΙΣΜΟΣ</t>
  </si>
  <si>
    <t>1.1</t>
  </si>
  <si>
    <t>ΕΓΚΑΤΑΣΤΑΣΗ ΔΙΑΙΡΟΥΜΕΝΗΣ ΜΟΝΑΔΑΣ (SPLIT UNIT)ΨΥΚΤΙΚΟΥ ΜΕΣΟΥ R32 ΣΤΟΝ ΧΩΡΟ ΗΛΕΚΤΡΟΣΤΑΣΙΟΥ</t>
  </si>
  <si>
    <t>1.1.1</t>
  </si>
  <si>
    <t>Ονομαστικής ψυκτικής ισχύος 12.000Btu/h</t>
  </si>
  <si>
    <t>1.1.2</t>
  </si>
  <si>
    <t>Ονομαστικής ψυκτικής ισχύος 18.000Btu/h</t>
  </si>
  <si>
    <t>1.2</t>
  </si>
  <si>
    <t xml:space="preserve">ΖΕΥΓΟΣ ΜΑΛΑΚΩΝ ΠΡΟΜΟΝΩΜΕΝΩΝ  ΧΑΛΚΟΣΩΛΗΝΩΝ (Διατομών υγρού-αερίου έως Φ12,70 mm - Φ19,05mm), ΜΕ ΑΝΑΓΩΓΗ ΤΗΣ ΠΡΟΣΘΕΤΗΣ ΠΟΣΟΤΗΤΑΣ ΨΥΚΤΙΚΟΥ ΥΓΡΟΥ </t>
  </si>
  <si>
    <t>1.3</t>
  </si>
  <si>
    <t>ΣΤΟΜΙΟ EΠΙΚΟΙΝΩΝΙΑΣ ΧΩΡΩΝ (ΘΥΡΑΣ)</t>
  </si>
  <si>
    <t>1.3.1</t>
  </si>
  <si>
    <t>Διαστάσεων  300x100 mm</t>
  </si>
  <si>
    <t>1.3.2</t>
  </si>
  <si>
    <t>Διαστάσεων  300x200 mm</t>
  </si>
  <si>
    <t>1.3.3</t>
  </si>
  <si>
    <t>Διαστάσεων  400x200 mm</t>
  </si>
  <si>
    <t>1.3.4</t>
  </si>
  <si>
    <t>Διαστάσεων  500x200 mm</t>
  </si>
  <si>
    <t>1.4</t>
  </si>
  <si>
    <r>
      <t xml:space="preserve">ΑΞΟΝΙΚΟΣ ΑΝΕΜΙΣΤΗΡΑΣ ΓΡΑΜΜΗΣ </t>
    </r>
    <r>
      <rPr>
        <sz val="9"/>
        <color indexed="8"/>
        <rFont val="Ping LCG Regular"/>
        <family val="3"/>
      </rPr>
      <t>(IN LINE)</t>
    </r>
  </si>
  <si>
    <t>1.4.1</t>
  </si>
  <si>
    <t>Παροχής 150m3/h &amp; εξωτερικής στατικής πίεσης 100 Pa</t>
  </si>
  <si>
    <t>1.4.2</t>
  </si>
  <si>
    <t>Παροχής 250m3/h &amp; εξωτερικής στατικής πίεσης 100 Pa</t>
  </si>
  <si>
    <t>1.4.3</t>
  </si>
  <si>
    <t>Παροχής 400-500m3/h &amp; εξωτερικής στατικής πίεσης 100 Pa</t>
  </si>
  <si>
    <t>1.4.4</t>
  </si>
  <si>
    <t>Παροχής 500m3/h &amp; εξωτερικής στατικής πίεσης 300 Pa</t>
  </si>
  <si>
    <t>1.4.5</t>
  </si>
  <si>
    <t>Παροχής 600m3/h &amp; εξωτερικής στατικής πίεσης 100 Pa</t>
  </si>
  <si>
    <t>1.5</t>
  </si>
  <si>
    <t>ΚΑΤΑΣΚΕΥΗ ΚΑΙ ΕΓΚΑΤΑΣΤΑΣΗ ΕΝΟΣ ΧΙΛΙΟΓΡΑΜΜΟΥ ΒΑΡΟΥΣ ΕΤΟΙΜΟΥ ΑΕΡΑΓΩΓΟΥ ή ΑΛΛΗΣ ΚΑΤΑΣΚΕΥΗΣ ΑΠΌ ΓΑΛΒΑΝΙΣΜΕΝΗ ΛΑΜΑΡΙΝΑ</t>
  </si>
  <si>
    <t>1.6</t>
  </si>
  <si>
    <t>ΓΑΛΒΑΝΙΣΜΕΝΟ ΠΛΕΓΜΑ ΣΤΗΝ ΑΠΟΛΗΞΗ ΑΕΡΑΓΩΓΟΥ, ΣΥΝΟΛΙΚΗΣ ΕΠΙΦΑΝΕΙΑΣ ΕΩΣ 0,11m2</t>
  </si>
  <si>
    <t>1.7</t>
  </si>
  <si>
    <t>ΚΥΚΛΙΚΟ ΔΙΑΦΡΑΓΜΑ ΡΥΘΜΙΣΗΣ ΠΑΡΟΧΗΣ ΑΕΡΑ</t>
  </si>
  <si>
    <t>1.7.1</t>
  </si>
  <si>
    <t xml:space="preserve">Διατομής Φ100 mm </t>
  </si>
  <si>
    <t>1.7.2</t>
  </si>
  <si>
    <t xml:space="preserve">Διατομής Φ125mm </t>
  </si>
  <si>
    <t>1.7.3</t>
  </si>
  <si>
    <t xml:space="preserve">Διατομής Φ150mm </t>
  </si>
  <si>
    <t>1.7.4</t>
  </si>
  <si>
    <t xml:space="preserve">Διατομής Φ200mm </t>
  </si>
  <si>
    <t>1.7.5</t>
  </si>
  <si>
    <t xml:space="preserve">Διατομής Φ250mm </t>
  </si>
  <si>
    <t>1.8</t>
  </si>
  <si>
    <t>ΠΟΛΥΦΥΛΛΟ ΔΙΑΦΡΑΓΜΑ ΡΥΘΜΙΣΗΣ ΠΑΡΟΧΗΣ ΑΕΡΑ  (VOLUME DAMPER), ΚΑΤΑΛΛΗΛΟΥ ΓΙΑ ΤΟΠΟΘΕΤΗΣΗ ΣΕ ΑΕΡΑΓΩΓΟ, ΟΛΙΚΗΣ ΔΙΑΤΟΜΗΣ ΕΩΣ 0,25m2</t>
  </si>
  <si>
    <t>1.9</t>
  </si>
  <si>
    <t>ΕΥΚΑΜΠΤΟΣ ΑΜΟΝΩΤΟΣ ΚΥΚΛΙΚΟΣ ΑΕΡΑΓΩΓΟΣ</t>
  </si>
  <si>
    <t>1.9.1</t>
  </si>
  <si>
    <t>Διαμέτρου Φ102</t>
  </si>
  <si>
    <t>1.9.2</t>
  </si>
  <si>
    <t>Διαμέτρου Φ127</t>
  </si>
  <si>
    <t>1.9.3</t>
  </si>
  <si>
    <t>Διαμέτρου Φ152</t>
  </si>
  <si>
    <t>1.9.4</t>
  </si>
  <si>
    <t>Διαμέτρου Φ180</t>
  </si>
  <si>
    <t>1.10</t>
  </si>
  <si>
    <t>ΣΤΟΜΙΟ ΑΠΑΓΩΓΗΣ ΑΕΡΑ, ΟΡΘΟΓΩΝΙΚΟ, ΜΕ ΜΙΑ ΣΕΙΡΑ ΣΤΑΘΕΡΩΝ ΠΤΕΡΥΓΙΩΝ ΜΕ ΒΗΜΑ 17mm</t>
  </si>
  <si>
    <t>1.10.1</t>
  </si>
  <si>
    <t>Διαστάσεων 150x150 mm</t>
  </si>
  <si>
    <t>1.10.2</t>
  </si>
  <si>
    <t>Διαστάσεων 200x200 mm</t>
  </si>
  <si>
    <t>1.10.3</t>
  </si>
  <si>
    <t>Διαστάσεων 250x250 mm</t>
  </si>
  <si>
    <t>1.10.4</t>
  </si>
  <si>
    <t>Διαστάσεων 300x300 mm</t>
  </si>
  <si>
    <t>1.11</t>
  </si>
  <si>
    <t xml:space="preserve">ΣΤΟΜΙΟ ΟΡΟΦΗΣ ΑΠΑΓΩΓΗΣ ΑΕΡΑ ΤΥΠΟΥ ΔΙΣΚΟΒΑΛΒΙΔΑΣ </t>
  </si>
  <si>
    <t>1.11.1</t>
  </si>
  <si>
    <t>Διατομής Ø100/125</t>
  </si>
  <si>
    <t>1.11.2</t>
  </si>
  <si>
    <t>Διατομής Ø125</t>
  </si>
  <si>
    <t>1.11.3</t>
  </si>
  <si>
    <t>Διατομής Ø150</t>
  </si>
  <si>
    <t>1.12</t>
  </si>
  <si>
    <t>ΣΤΟΜΙΟ ΑΠΟΡΡΙΨΗΣ ΑΕΡΑ, ΟΡΘΟΓΩΝΙΚΟ, ΜΕ ΣΙΤΑ</t>
  </si>
  <si>
    <t>1.12.1</t>
  </si>
  <si>
    <t>Διαστάσεων 550x600 mm</t>
  </si>
  <si>
    <t>1.12.2</t>
  </si>
  <si>
    <t>Διαστάσεων 300x450 mm</t>
  </si>
  <si>
    <t>1.12.3</t>
  </si>
  <si>
    <t>Διαστάσεων 250x550 mm</t>
  </si>
  <si>
    <t>1.12.4</t>
  </si>
  <si>
    <t>Διαστάσεων 400x450 mm</t>
  </si>
  <si>
    <t>1.12.5</t>
  </si>
  <si>
    <t>Διαστάσεων 600x300 mm</t>
  </si>
  <si>
    <t>1.13</t>
  </si>
  <si>
    <t>ΕΞΩΤΕΡΙΚΟ ΑΝΤΙΑΝΕΜΙΚΟ ΑΝΩΞΕΙΔΩΤΟ ΚΥΚΛΙΚΟ ΣΤΟΜΙΟ ΑΠΟΡΡΙΨΗΣ ΑΝΕΜΙΣΤΗΡΑ IN-LINE</t>
  </si>
  <si>
    <t>1.13.1</t>
  </si>
  <si>
    <t>Διατομής Ø100</t>
  </si>
  <si>
    <t>1.13.2</t>
  </si>
  <si>
    <t>1.13.3</t>
  </si>
  <si>
    <t>1.13.4</t>
  </si>
  <si>
    <t>Διατομής Ø200</t>
  </si>
  <si>
    <t>1.14</t>
  </si>
  <si>
    <t>ΕΞΩΤΕΡΙΚΟ ΑΝΤΙΑΝΕΜΙΚΟ ΑΝΩΞΕΙΔΩΤΟ ΣΤΟΜΙΟ ΑΠΟΡΡΙΨΗΣ, ΜΕ ΕΣΩΤΕΡΙΚΟ DAMPER ΒΑΡΥΤΗΤΑΣ</t>
  </si>
  <si>
    <t>1.14.1</t>
  </si>
  <si>
    <t>1.14.2</t>
  </si>
  <si>
    <t>1.14.3</t>
  </si>
  <si>
    <t>1.15</t>
  </si>
  <si>
    <t>ΔΙΑΦΡΑΓΜΑ ΠΥΡΑΣΦΑΛΕΙΑΣ (FIRE DAMPER) ΤΥΠΟΥ ΚΟΥΡΤΙΝΑΣ</t>
  </si>
  <si>
    <t>1.15.1</t>
  </si>
  <si>
    <t>Επιφανειας εως 0,10m2</t>
  </si>
  <si>
    <t>1.15.2</t>
  </si>
  <si>
    <t>Επιφανειας 0,11 εως 0,25m2</t>
  </si>
  <si>
    <t>1.15.3</t>
  </si>
  <si>
    <t>Επιφανειας 0,26 εως 0,50m2</t>
  </si>
  <si>
    <t>1.15.4</t>
  </si>
  <si>
    <t>Επιφανειας από 0,51 εως 1,00m2</t>
  </si>
  <si>
    <t>1.16</t>
  </si>
  <si>
    <t>ΚΑΤΑΣΚΕΥΗ ΚΑΙ ΕΓΚΑΤΑΣΤΑΣΗ ΛΕΚΑΝΗΣ ΣΥΜΠΥΚΝΩΜΑΤΩΝ ΑΠΌ ΓΑΛΒΑΝΙΣΜΕΝΗ ΛΑΜΑΡΙΝΑ, ΚΑΤΩ ΑΠΌ ΤΟ ΕΣΩΤΕΡΙΚΟ ΜΗΧΑΝΗΜΑ ΤΗΣ ΚΛΙΜΑΤΙΣΤΙΚΗΣ ΜΟΝΑΔΑΣ</t>
  </si>
  <si>
    <t>1.17</t>
  </si>
  <si>
    <t>ΑΠΟΞΗΛΩΣΗ ΥΦΙΣΤΑΜΕΝΗΣ ΜΟΝΑΔΑΣ ΔΙΑΙΡΟΥΜΕΝΟΥ ΤΥΠΟΥ (SPLIT UNIT), ΨΥΚΤΙΚΗΣ ΙΣΧΥΟΣ 9.000-24.000 Btu/hr</t>
  </si>
  <si>
    <t>1.18</t>
  </si>
  <si>
    <t>ΕΠΑΝΕΓΚΑΤΑΣΤΑΣΗ ΥΦΙΣΤΑΜΕΝΗΣ ΜΟΝΑΔΑΣ ΔΙΑΙΡΟΥΜΕΝΟΥ ΤΥΠΟΥ (SPLIT UNIT), ΨΥΚΤΙΚΗΣ ΙΣΧΥΟΣ 9.000-24.000 Btu/hr</t>
  </si>
  <si>
    <t>ΥΔΡΕΥΣΗ - ΑΠΟΧΕΤΕΥΣΗ - ΕΙΔΗ ΥΓΙΕΙΝΗΣ &amp; ΚΡΟΥΝΟΠΟΙΙΑΣ</t>
  </si>
  <si>
    <t>2.1</t>
  </si>
  <si>
    <t>ΣΩΛΗΝΑΣ ΑΠΟΧΕΤΕΥΣΗΣ ΠΛΑΣΤΙΚΟΣ U-PVC, κατά ΕΛΟΤ EN 1329 – 1</t>
  </si>
  <si>
    <t>2.1.1</t>
  </si>
  <si>
    <t>Ονομ. Διαμέτρου Ø32</t>
  </si>
  <si>
    <t>2.1.2</t>
  </si>
  <si>
    <t>Ονομ. Διαμέτρου Ø40</t>
  </si>
  <si>
    <t>2.2</t>
  </si>
  <si>
    <t>ΠΛΑΣΤΙΚΟΣ ΣΩΛΗΝΑΣ ΑΠΟΧΕΤΕΥΣΕΩΣ ΑΠΟ U-PVC-ΣΕΙΡΑ 41 (ΕΛΟΤ 476/EN 1401-1)</t>
  </si>
  <si>
    <t>2.2.1</t>
  </si>
  <si>
    <t>Ονομ. Διαμέτρου Ø110</t>
  </si>
  <si>
    <t>2.2.2</t>
  </si>
  <si>
    <t>Ονομ. Διαμέτρου Ø125</t>
  </si>
  <si>
    <t>2.2.3</t>
  </si>
  <si>
    <t>Ονομ. Διαμέτρου Ø160</t>
  </si>
  <si>
    <t>2.2.4</t>
  </si>
  <si>
    <t>Ονομ. Διαμέτρου Ø200</t>
  </si>
  <si>
    <t>ΠΥΡΟΠΡΟΣΤΑΣΙΑ</t>
  </si>
  <si>
    <t>3.1</t>
  </si>
  <si>
    <t>ΚΑΛΩΔΙΟ ΠΥΡΑΝΙΧΝΕΥΣΗΣ</t>
  </si>
  <si>
    <t>3.1.1</t>
  </si>
  <si>
    <t>Τύπου LΙYCY 2x1,5 mm2</t>
  </si>
  <si>
    <t>3.1.2</t>
  </si>
  <si>
    <t>Τύπου LΙYCY 3x1,5 mm2</t>
  </si>
  <si>
    <t>3.1.3</t>
  </si>
  <si>
    <t>Πυράντοχο FE180/E90 2x1,5 mm2</t>
  </si>
  <si>
    <t>3.2</t>
  </si>
  <si>
    <t>ΠΥΡΟΦΡΑΓΜΟΣ ΚΑΛΩΔΙΩΝ ή ΣΩΛΗΝΩΣΕΩΝ</t>
  </si>
  <si>
    <t>ΥΠΟΔΟΜΗ ΗΛΕΚΤΡΙΚΩΝ</t>
  </si>
  <si>
    <t>4.1</t>
  </si>
  <si>
    <t>ΠΛΑΣΤΙΚΟ ΚΑΝΑΛΙ (ΦΟΡΕΑΣ) ΔΙΑΝΟΜΗΣ</t>
  </si>
  <si>
    <t>4.1.1</t>
  </si>
  <si>
    <t>Διαστ. 105 x 50 mm</t>
  </si>
  <si>
    <t>4.1.2</t>
  </si>
  <si>
    <t>Διαστ. 40 x 16 mm</t>
  </si>
  <si>
    <t>4.1.3</t>
  </si>
  <si>
    <t>Διαστ. 20 x 13 mm</t>
  </si>
  <si>
    <t>4.1.4</t>
  </si>
  <si>
    <t>Διαστ. 16 x 16 mm</t>
  </si>
  <si>
    <t>4.2</t>
  </si>
  <si>
    <t>ΕΣΧΑΡΑ ΚΑΛΩΔΙΩΝ ΒΑΡΕΩΣ ΤΥΠΟΥ ΜΕ ΨΥΧΡΟ ΓΑΛΒΑΝΙΣΜΑ</t>
  </si>
  <si>
    <t>4.2.1</t>
  </si>
  <si>
    <t xml:space="preserve">Διαστ. 100 x 60 x 1.5 mm </t>
  </si>
  <si>
    <t>4.2.2</t>
  </si>
  <si>
    <t xml:space="preserve">Διαστ. 150 x 60 x 1.5 mm </t>
  </si>
  <si>
    <t>4.2.3</t>
  </si>
  <si>
    <t xml:space="preserve">Διαστ. 200 x 60 x 1.5 mm </t>
  </si>
  <si>
    <t>4.2.4</t>
  </si>
  <si>
    <t xml:space="preserve">Διαστ. 300 x 60 x 1.5 mm </t>
  </si>
  <si>
    <t>4.2.5</t>
  </si>
  <si>
    <t xml:space="preserve">Διαστ. 400 x 60 x 1.5 mm </t>
  </si>
  <si>
    <t>4.2.6</t>
  </si>
  <si>
    <t xml:space="preserve">Διαστ. 500 x 60 x 1.5 mm </t>
  </si>
  <si>
    <t>4.2.7</t>
  </si>
  <si>
    <t xml:space="preserve">Διαστ. 600 x 60 x 1.5 mm </t>
  </si>
  <si>
    <t>4.3</t>
  </si>
  <si>
    <t>ΚΑΠΑΚΙ ΕΣΧΑΡΑΣ ΚΑΛΩΔΙΩΝ ΜΕ ΨΥΧΡΟ ΓΑΛΒΑΝΙΣΜΑ</t>
  </si>
  <si>
    <t>4.3.1</t>
  </si>
  <si>
    <t xml:space="preserve">Διαστ. 100 mm </t>
  </si>
  <si>
    <t>4.3.2</t>
  </si>
  <si>
    <t xml:space="preserve">Διαστ. 150 mm </t>
  </si>
  <si>
    <t>4.3.3</t>
  </si>
  <si>
    <t xml:space="preserve">Διαστ. 200 mm </t>
  </si>
  <si>
    <t>4.3.4</t>
  </si>
  <si>
    <t xml:space="preserve">Διαστ. 300 mm </t>
  </si>
  <si>
    <t>4.3.5</t>
  </si>
  <si>
    <t xml:space="preserve">Διαστ. 400 mm </t>
  </si>
  <si>
    <t>4.3.6</t>
  </si>
  <si>
    <t xml:space="preserve">Διαστ. 500 mm </t>
  </si>
  <si>
    <t>4.3.7</t>
  </si>
  <si>
    <t xml:space="preserve">Διαστ. 600 mm </t>
  </si>
  <si>
    <t>4.4</t>
  </si>
  <si>
    <t xml:space="preserve">ΕΠΙΔΑΠΕΔΙΟ ΚΑΝΑΛΙ </t>
  </si>
  <si>
    <t>4.4.1</t>
  </si>
  <si>
    <t>Διαστ. 50x12 mm</t>
  </si>
  <si>
    <t>4.4.2</t>
  </si>
  <si>
    <t>Διαστ. 75x18 mm</t>
  </si>
  <si>
    <t>4.4.3</t>
  </si>
  <si>
    <t>Διαστ. 92x20 mm</t>
  </si>
  <si>
    <t>4.5</t>
  </si>
  <si>
    <t>ΗΛΕΚΤΡΟΛΟΓΙΚΟΣ ΣΩΛΗΝΑΣ, ΕΥΘΥΣ Ή ΕΥΚΑΜΠΤΟΣ</t>
  </si>
  <si>
    <t>4.5.1</t>
  </si>
  <si>
    <t xml:space="preserve">Ελαφρού τύπου Φ16 </t>
  </si>
  <si>
    <t>4.5.2</t>
  </si>
  <si>
    <t>Ελαφρού τύπου Φ20</t>
  </si>
  <si>
    <t>4.5.3</t>
  </si>
  <si>
    <t xml:space="preserve">Ελαφρού τύπου Φ25 </t>
  </si>
  <si>
    <t>4.5.4</t>
  </si>
  <si>
    <t xml:space="preserve">Ελαφρού τύπου Φ32 </t>
  </si>
  <si>
    <t>4.5.5</t>
  </si>
  <si>
    <t xml:space="preserve">Ελαφρού τύπου Φ40 </t>
  </si>
  <si>
    <t>4.5.6</t>
  </si>
  <si>
    <t xml:space="preserve">Βαρέως τύπου Φ16 </t>
  </si>
  <si>
    <t>4.5.7</t>
  </si>
  <si>
    <t>Βαρέως τύπου Φ20</t>
  </si>
  <si>
    <t>4.5.8</t>
  </si>
  <si>
    <t xml:space="preserve">Βαρέως τύπου Φ25 </t>
  </si>
  <si>
    <t>4.5.9</t>
  </si>
  <si>
    <t xml:space="preserve">Βαρέως τύπου Φ32 </t>
  </si>
  <si>
    <t>4.5.10</t>
  </si>
  <si>
    <t xml:space="preserve">Βαρέως τύπου Φ40 </t>
  </si>
  <si>
    <t>4.6</t>
  </si>
  <si>
    <t>ΣΩΛΗΝΑΣ ΣΠΙΡΑΛ ΓΙΑ ΟΔΕΥΣΗ ΟΠΤΙΚΗΣ ΙΝΑΣ</t>
  </si>
  <si>
    <t>4.6.1</t>
  </si>
  <si>
    <t>Ελαφρού τύπου Φ32</t>
  </si>
  <si>
    <t>4.6.2</t>
  </si>
  <si>
    <t>Ελαφρού τύπου Φ40</t>
  </si>
  <si>
    <t>4.7</t>
  </si>
  <si>
    <t>ΣΧΑΡΑ ΠΛΕΓΜΑΤΟΣ ΗΛΕΚΤΡΟΛΥΤΙΚΑ ΓΑΛΒΑΝΙΣΜΕΝΗ</t>
  </si>
  <si>
    <t>4.7.1</t>
  </si>
  <si>
    <t>Σχάρα 100 x 60 x 1.5mm</t>
  </si>
  <si>
    <t>4.7.2</t>
  </si>
  <si>
    <t>Σχάρα 150 x 60 x 1.5mm</t>
  </si>
  <si>
    <t>4.7.3</t>
  </si>
  <si>
    <t>Σχάρα 200 x 60 x 1.5mm</t>
  </si>
  <si>
    <t>ΙΣΧΥΡΑ ΡΕΥΜΑΤΑ</t>
  </si>
  <si>
    <t>5.1</t>
  </si>
  <si>
    <t>ΚΑΛΩΔΙΟ ΝΥΜ (A05VV – U &amp; A05VV – R ή H05VV)</t>
  </si>
  <si>
    <t>5.1.1</t>
  </si>
  <si>
    <t>Διατομής 2x1,5 mm2</t>
  </si>
  <si>
    <t>5.1.2</t>
  </si>
  <si>
    <t xml:space="preserve">Διατομής 3G1,5 </t>
  </si>
  <si>
    <t>5.1.3</t>
  </si>
  <si>
    <t>Διατομής 3G2,5</t>
  </si>
  <si>
    <t>5.1.4</t>
  </si>
  <si>
    <t xml:space="preserve">Διατομής 3G4 </t>
  </si>
  <si>
    <t>5.1.5</t>
  </si>
  <si>
    <t>Διατομής 3G6</t>
  </si>
  <si>
    <t>5.1.6</t>
  </si>
  <si>
    <t xml:space="preserve">Διατομής 5G2,5 </t>
  </si>
  <si>
    <t>5.1.7</t>
  </si>
  <si>
    <t>Διατομής 5G4</t>
  </si>
  <si>
    <t>5.1.8</t>
  </si>
  <si>
    <t>Διατομής 5G6</t>
  </si>
  <si>
    <t>5.1.9</t>
  </si>
  <si>
    <t>Διατομής 5G10</t>
  </si>
  <si>
    <t>5.2</t>
  </si>
  <si>
    <t>ΚΑΛΩΔΙΟ ΝΥΥ (J1VV-U ή J1VV-R ή J1VV-S ή Ε1VV)</t>
  </si>
  <si>
    <t>5.2.1</t>
  </si>
  <si>
    <t>Διατομής 1x16 mm2</t>
  </si>
  <si>
    <t>5.2.2</t>
  </si>
  <si>
    <t>Διατομής 1x25 mm2</t>
  </si>
  <si>
    <t>5.2.3</t>
  </si>
  <si>
    <t>Διατομής 1x35 mm2</t>
  </si>
  <si>
    <t>5.2.4</t>
  </si>
  <si>
    <t>Διατομής 1x50 mm2</t>
  </si>
  <si>
    <t>5.2.5</t>
  </si>
  <si>
    <t>Διατομής 1x70 mm2</t>
  </si>
  <si>
    <t>5.2.6</t>
  </si>
  <si>
    <t>Διατομής 1x95 mm2</t>
  </si>
  <si>
    <t>5.2.7</t>
  </si>
  <si>
    <t>Διατομής 1x120 mm2</t>
  </si>
  <si>
    <t>5.2.8</t>
  </si>
  <si>
    <t>Διατομής 1x150 mm2</t>
  </si>
  <si>
    <t>5.2.9</t>
  </si>
  <si>
    <t>Διατομής 1x185 mm2</t>
  </si>
  <si>
    <t>5.2.10</t>
  </si>
  <si>
    <t>5.2.11</t>
  </si>
  <si>
    <t>Διατομής 3x50/25 mm2</t>
  </si>
  <si>
    <t>5.2.12</t>
  </si>
  <si>
    <t>Διατομής 3x70/35 mm2</t>
  </si>
  <si>
    <t>5.2.13</t>
  </si>
  <si>
    <t>Διατομής 3x95/50 mm2</t>
  </si>
  <si>
    <t>5.2.14</t>
  </si>
  <si>
    <t>Διατομής 3x120/70 mm2</t>
  </si>
  <si>
    <t>5.2.15</t>
  </si>
  <si>
    <t>Διατομής 3x150/95 mm2</t>
  </si>
  <si>
    <t>5.2.16</t>
  </si>
  <si>
    <t>Διατομής 3x185/95 mm2</t>
  </si>
  <si>
    <t>5.2.17</t>
  </si>
  <si>
    <t>Διατομής 5G2,5</t>
  </si>
  <si>
    <t>5.2.18</t>
  </si>
  <si>
    <t>5.2.19</t>
  </si>
  <si>
    <t>5.2.20</t>
  </si>
  <si>
    <t>5.2.21</t>
  </si>
  <si>
    <t>Διατομής 5G16</t>
  </si>
  <si>
    <t>5.2.22</t>
  </si>
  <si>
    <t>Διατομής 5G25</t>
  </si>
  <si>
    <t>5.2.23</t>
  </si>
  <si>
    <t>Διατομής 5G35</t>
  </si>
  <si>
    <t>5.3</t>
  </si>
  <si>
    <t>ΚΑΛΩΔΙΟ ΝHXMH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</si>
  <si>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</si>
  <si>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</si>
  <si>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</si>
  <si>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</si>
  <si>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</si>
  <si>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</si>
  <si>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</si>
  <si>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</si>
  <si>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</si>
  <si>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5.4</t>
  </si>
  <si>
    <t>ΚΑΛΩΔΙΟ Ν2XH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</si>
  <si>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</si>
  <si>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</si>
  <si>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</si>
  <si>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</si>
  <si>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</si>
  <si>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</si>
  <si>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</si>
  <si>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</si>
  <si>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</si>
  <si>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</si>
  <si>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</si>
  <si>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</si>
  <si>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</si>
  <si>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</si>
  <si>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Διατομής 3x150/70 mm2</t>
  </si>
  <si>
    <t>5.4.15</t>
  </si>
  <si>
    <t>5.4.16</t>
  </si>
  <si>
    <t>5.4.17</t>
  </si>
  <si>
    <t>5.4.18</t>
  </si>
  <si>
    <t>5.4.19</t>
  </si>
  <si>
    <t>5.4.20</t>
  </si>
  <si>
    <t>5.4.21</t>
  </si>
  <si>
    <t>5.4.22</t>
  </si>
  <si>
    <t>5.5</t>
  </si>
  <si>
    <t>ΚΑΛΩΔΙΟ ΝΗΧΗ</t>
  </si>
  <si>
    <t>5.5.1</t>
  </si>
  <si>
    <r>
      <t>Διατομής 3Χ1,5 mm</t>
    </r>
    <r>
      <rPr>
        <vertAlign val="superscript"/>
        <sz val="8"/>
        <rFont val="Ping LCG Regular"/>
        <family val="3"/>
      </rPr>
      <t>2</t>
    </r>
  </si>
  <si>
    <t>5.5.2</t>
  </si>
  <si>
    <r>
      <t>Διατομής 3Χ2,5 mm</t>
    </r>
    <r>
      <rPr>
        <vertAlign val="superscript"/>
        <sz val="8"/>
        <rFont val="Ping LCG Regular"/>
        <family val="3"/>
      </rPr>
      <t>2</t>
    </r>
  </si>
  <si>
    <t>5.5.3</t>
  </si>
  <si>
    <r>
      <t>Διατομής 5Χ2,5 mm</t>
    </r>
    <r>
      <rPr>
        <vertAlign val="superscript"/>
        <sz val="8"/>
        <rFont val="Ping LCG Regular"/>
        <family val="3"/>
      </rPr>
      <t>2</t>
    </r>
  </si>
  <si>
    <t>5.5.4</t>
  </si>
  <si>
    <r>
      <t>Διατομής 5Χ4 mm</t>
    </r>
    <r>
      <rPr>
        <vertAlign val="superscript"/>
        <sz val="8"/>
        <rFont val="Ping LCG Regular"/>
        <family val="3"/>
      </rPr>
      <t>2</t>
    </r>
  </si>
  <si>
    <t>5.5.5</t>
  </si>
  <si>
    <r>
      <t>Διατομής 5Χ10 mm</t>
    </r>
    <r>
      <rPr>
        <vertAlign val="superscript"/>
        <sz val="8"/>
        <rFont val="Ping LCG Regular"/>
        <family val="3"/>
      </rPr>
      <t>2</t>
    </r>
  </si>
  <si>
    <t>5.6</t>
  </si>
  <si>
    <t>ΚΑΛΩΔΙΟ H07Z1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</si>
  <si>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</si>
  <si>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</si>
  <si>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</si>
  <si>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</si>
  <si>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</si>
  <si>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</si>
  <si>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</si>
  <si>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</si>
  <si>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</si>
  <si>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5.7</t>
  </si>
  <si>
    <t>ΚΑΛΩΔΙΟ NYMHY</t>
  </si>
  <si>
    <t>5.7.1</t>
  </si>
  <si>
    <r>
      <t>Διατομής 3Χ2,5 mm</t>
    </r>
    <r>
      <rPr>
        <vertAlign val="superscript"/>
        <sz val="8"/>
        <rFont val="Ping LCG Regular"/>
        <family val="3"/>
        <charset val="161"/>
      </rPr>
      <t>2</t>
    </r>
  </si>
  <si>
    <t>5.8</t>
  </si>
  <si>
    <t>ΑΓΩΓΟΣ ΓΥΜΝΟΣ ΧΑΛΚΙΝΟΣ</t>
  </si>
  <si>
    <t>5.8.1</t>
  </si>
  <si>
    <t>Διατομής 6 mm2</t>
  </si>
  <si>
    <t>5.8.2</t>
  </si>
  <si>
    <t>Διατομής 10 mm2</t>
  </si>
  <si>
    <t>5.8.3</t>
  </si>
  <si>
    <t>Διατομής 16 mm2</t>
  </si>
  <si>
    <t>5.8.4</t>
  </si>
  <si>
    <t>Διατομής 25 mm2</t>
  </si>
  <si>
    <t>5.9</t>
  </si>
  <si>
    <t>ΣΥΣΚΕΥΗ ΕΛΕΓΧΟΥ ΦΩΤΙΣΜΟΥ</t>
  </si>
  <si>
    <t>5.9.1</t>
  </si>
  <si>
    <t>Διακόπτης ελέγχου φωτισμού ή μπουτόν, μη στεγανός</t>
  </si>
  <si>
    <t>5.9.2</t>
  </si>
  <si>
    <t>Διακόπτης ελέγχου φωτισμού ή μπουτόν, στεγανός</t>
  </si>
  <si>
    <t>5.9.3</t>
  </si>
  <si>
    <t>Ανιχνευτής κίνησης</t>
  </si>
  <si>
    <t>5.10</t>
  </si>
  <si>
    <t>ΡΕΥΜΑΤΟΔΟΤΗΣ</t>
  </si>
  <si>
    <t>5.10.1</t>
  </si>
  <si>
    <t>Μονός 1Χ16Α/250V</t>
  </si>
  <si>
    <t>5.10.2</t>
  </si>
  <si>
    <t>Διπλός σε ενιαίο πλαίσιο  2X16A/250V</t>
  </si>
  <si>
    <t>5.10.3</t>
  </si>
  <si>
    <t>Μονός με καπάκι 1X16A/250V</t>
  </si>
  <si>
    <t>5.10.4</t>
  </si>
  <si>
    <t>Διπλός με καπάκι σε ενιαίο πλαίσιο 2X16A/250V</t>
  </si>
  <si>
    <t>5.10.5</t>
  </si>
  <si>
    <t>Στεγανός 1X16A/250V</t>
  </si>
  <si>
    <t>5.10.6</t>
  </si>
  <si>
    <t>Βιομηχανικού τύπου 3X16A/400V</t>
  </si>
  <si>
    <t>5.11</t>
  </si>
  <si>
    <t>ΒΙΟΜΗΧΑΝΙΚΟ ΦΙΣ, ΜΟΝΟΦΑΣΙΚΟ</t>
  </si>
  <si>
    <t>5.11.1</t>
  </si>
  <si>
    <t>Βιομηχανικό φις, αρσενικό, 3P, 16Α/230V</t>
  </si>
  <si>
    <t>5.11.2</t>
  </si>
  <si>
    <t>Βιομηχανικό φις, θηλυκό, 3P, 16Α/230V</t>
  </si>
  <si>
    <t>5.12</t>
  </si>
  <si>
    <t>ΗΛΕΚΤΡΟΛΟΓΙΚΟΣ ΠΙΝΑΚΑΣ</t>
  </si>
  <si>
    <t>5.12.1</t>
  </si>
  <si>
    <t>Πίνακας Ισχυρών ρευμάτων</t>
  </si>
  <si>
    <t>5.12.2</t>
  </si>
  <si>
    <t>Υποπίνακας Ασθενών ρευμάτων</t>
  </si>
  <si>
    <t>5.13</t>
  </si>
  <si>
    <t>ΕΡΜΑΡΙΟ ΗΛΕΚΤΡΟΛΟΓΙΚΟΥ ΠΙΝΑΚΑ</t>
  </si>
  <si>
    <t>5.13.1</t>
  </si>
  <si>
    <t>Επίτοιχος πλαστικός IP41, μέχρι 12 στοιχείων</t>
  </si>
  <si>
    <t>5.13.2</t>
  </si>
  <si>
    <t>Επίτοιχος πλαστικός IP41, 18 ή 24 στοιχείων</t>
  </si>
  <si>
    <t>5.14</t>
  </si>
  <si>
    <t>ΔΙΑΚΟΠΤΗΣ ΤΥΠΟΥ ΜΙΚΡΟΑΥΤΟΜΑΤΟΥ</t>
  </si>
  <si>
    <t>5.14.1</t>
  </si>
  <si>
    <t>Μονοπολικός 10 Α</t>
  </si>
  <si>
    <t>5.14.2</t>
  </si>
  <si>
    <t>Μονοπολικός 16 Α</t>
  </si>
  <si>
    <t>5.14.3</t>
  </si>
  <si>
    <t>Μονοπολικός 20 Α</t>
  </si>
  <si>
    <t>5.14.4</t>
  </si>
  <si>
    <t>Μονοπολικός 25 Α</t>
  </si>
  <si>
    <t>5.14.5</t>
  </si>
  <si>
    <t>Μονοπολικός με διακοπή ουδετέρου 10 Α + N</t>
  </si>
  <si>
    <t>5.14.6</t>
  </si>
  <si>
    <t>Μονοπολικός με διακοπή ουδετέρου 16 Α + N</t>
  </si>
  <si>
    <t>5.14.7</t>
  </si>
  <si>
    <t>Μονοπολικός με διακοπή ουδετέρου 20 Α + N</t>
  </si>
  <si>
    <t>5.14.8</t>
  </si>
  <si>
    <t>Μονοπολικός με διακοπή ουδετέρου 25 Α + N</t>
  </si>
  <si>
    <t>5.14.9</t>
  </si>
  <si>
    <t>Τριπολικός 16 Α</t>
  </si>
  <si>
    <t>5.14.10</t>
  </si>
  <si>
    <t>Τριπολικός 20 Α</t>
  </si>
  <si>
    <t>5.14.11</t>
  </si>
  <si>
    <t>Τριπολικός 25 Α</t>
  </si>
  <si>
    <t>5.14.12</t>
  </si>
  <si>
    <t>Τριπολικός 32 Α</t>
  </si>
  <si>
    <t>5.14.13</t>
  </si>
  <si>
    <t>Τριπολικός 40 Α</t>
  </si>
  <si>
    <t>5.14.14</t>
  </si>
  <si>
    <t>Τριπολικός 50 Α</t>
  </si>
  <si>
    <t>5.14.15</t>
  </si>
  <si>
    <t>Τριπολικός 63 Α</t>
  </si>
  <si>
    <t>5.14.16</t>
  </si>
  <si>
    <t>Τριπολικός 80 Α</t>
  </si>
  <si>
    <t>5.14.17</t>
  </si>
  <si>
    <t>Τριπολικός 100 Α</t>
  </si>
  <si>
    <t>5.14.18</t>
  </si>
  <si>
    <t>Τριπολικός με διακοπή ουδετέρου 16 Α + N</t>
  </si>
  <si>
    <t>5.14.19</t>
  </si>
  <si>
    <t>Τριπολικός με διακοπή ουδετέρου 20 Α + N</t>
  </si>
  <si>
    <t>5.14.20</t>
  </si>
  <si>
    <t>Τριπολικός με διακοπή ουδετέρου 25 Α + N</t>
  </si>
  <si>
    <t>5.14.21</t>
  </si>
  <si>
    <t>Τριπολικός με διακοπή ουδετέρου 40 Α + N</t>
  </si>
  <si>
    <t>5.14.22</t>
  </si>
  <si>
    <t>Τριπολικός με διακοπή ουδετέρου 50 Α + N</t>
  </si>
  <si>
    <t>5.14.23</t>
  </si>
  <si>
    <t>Τριπολικός με διακοπή ουδετέρου 63 Α + N</t>
  </si>
  <si>
    <t>5.14.24</t>
  </si>
  <si>
    <t>Τριπολικός με διακοπή ουδετέρου 80 Α + N</t>
  </si>
  <si>
    <t>5.14.25</t>
  </si>
  <si>
    <t>Τριπολικός με διακοπή ουδετέρου 100 Α + N</t>
  </si>
  <si>
    <t>5.15</t>
  </si>
  <si>
    <t>ΦΩΤΙΣΤΙΚΟ ΣΩΜΑ LEDPANEL ΟΡΘΟΓΩΝΙΚΟ</t>
  </si>
  <si>
    <t>5.15.1</t>
  </si>
  <si>
    <t>Ψευδοροφής, διαστάσεων 60x60 (cm)</t>
  </si>
  <si>
    <t>5.15.2</t>
  </si>
  <si>
    <t>με βάση για εγκατάσταση σε οροφή, διαστάσεων 60x60 (cm)</t>
  </si>
  <si>
    <t>5.15.3</t>
  </si>
  <si>
    <t>Ψευδοροφής, διαστάσεων 120x30 (cm)</t>
  </si>
  <si>
    <t>5.15.4</t>
  </si>
  <si>
    <t>με βάση για εγκατάσταση σε οροφή, διαστάσεων 120x30 (cm)</t>
  </si>
  <si>
    <t>5.16</t>
  </si>
  <si>
    <t>ΑΥΤΟΝΟΜΟ ΦΩΤΙΣΤΙΚΟ ΣΩΜΑ LED ΑΣΦΑΛΕΙΑΣ</t>
  </si>
  <si>
    <t>5.16.1</t>
  </si>
  <si>
    <t>Απλής όψεως</t>
  </si>
  <si>
    <t>5.16.2</t>
  </si>
  <si>
    <t>Διπλής όψεως</t>
  </si>
  <si>
    <t>5.17</t>
  </si>
  <si>
    <t>ΣΥΣΤΗΜΑ ΑΔΙΑΛΛΕΙΠΤΟΥ ΤΡΟΦΟΔΟΣΙΑΣ (UPS) ΚΡΙΣΙΜΩΝ ΦΟΡΤΙΩΝ</t>
  </si>
  <si>
    <t>5.18</t>
  </si>
  <si>
    <t>ΖΥΓΟΣ ΓΕΙΩΣΗΣ</t>
  </si>
  <si>
    <t>5.19</t>
  </si>
  <si>
    <t>ΑΠΟΞΗΛΩΣΗ  ΦΩΤΙΣΤΙΚΟΥ ΣΩΜΑΤΟΣ</t>
  </si>
  <si>
    <t>5.20</t>
  </si>
  <si>
    <t>ΜΕΤΑΤΟΠΙΣΗ ΦΩΤΙΣΤΙΚΟΥ ΣΩΜΑΤΟΣ</t>
  </si>
  <si>
    <t>5.21</t>
  </si>
  <si>
    <t>ΑΠΟΞΗΛΩΣΗ ΔΙΑΚΟΠΤΗ ή ΡΕΥΜΑΤΟΔΟΤΗ</t>
  </si>
  <si>
    <t>5.22</t>
  </si>
  <si>
    <t>ΕΓΚΑΤΑΣΤΑΣΗ ΔΙΑΚΟΠΤΗ ή ΡΕΥΜΑΤΟΔΟΤΗ</t>
  </si>
  <si>
    <t>ΑΣΘΕΝΗ ΡΕΥΜΑΤΑ</t>
  </si>
  <si>
    <t>6.1</t>
  </si>
  <si>
    <t>ΚΑΛΩΔΙΟ ΑΣΘΕΝΩΝ U/UTP LSHF</t>
  </si>
  <si>
    <t>6.1.1</t>
  </si>
  <si>
    <t>4’’ cat6A</t>
  </si>
  <si>
    <t>6.2</t>
  </si>
  <si>
    <t>ΚΑΛΩΔΙΟ ΟΠΤΙΚΩΝ ΙΝΩΝ LSHF</t>
  </si>
  <si>
    <t>6.2.1</t>
  </si>
  <si>
    <t>Με 2 ίνες, πολύτροπες (OM3)</t>
  </si>
  <si>
    <t>6.2.2</t>
  </si>
  <si>
    <t>Με 4 ίνες, πολύτροπες (OM3)</t>
  </si>
  <si>
    <t>6.2.3</t>
  </si>
  <si>
    <t>Με 6 ίνες, πολύτροπες (OM3)</t>
  </si>
  <si>
    <t>6.2.4</t>
  </si>
  <si>
    <t>Με 8 ίνες, πολύτροπες (OM3)</t>
  </si>
  <si>
    <t>6.2.5</t>
  </si>
  <si>
    <t>Με 12 ίνες, πολύτροπες (OM3)</t>
  </si>
  <si>
    <t>6.2.6</t>
  </si>
  <si>
    <t>Με 24 ίνες, πολύτροπες (OM3)</t>
  </si>
  <si>
    <t>6.2.7</t>
  </si>
  <si>
    <t>Με 2 ίνες, μονότροπες (SM)</t>
  </si>
  <si>
    <t>6.2.8</t>
  </si>
  <si>
    <t>Με 4 ίνες, μονότροπες (SM)</t>
  </si>
  <si>
    <t>6.2.9</t>
  </si>
  <si>
    <t>Με 6 ίνες, μονότροπες (SM)</t>
  </si>
  <si>
    <t>6.2.10</t>
  </si>
  <si>
    <t>Με 8 ίνες, μονότροπες (SM)</t>
  </si>
  <si>
    <t>6.2.11</t>
  </si>
  <si>
    <t>Με 12 ίνες, μονότροπες (SM)</t>
  </si>
  <si>
    <t>6.2.12</t>
  </si>
  <si>
    <t>Με 24 ίνες, μονότροπες (SM)</t>
  </si>
  <si>
    <t>6.3</t>
  </si>
  <si>
    <t>ΚΑΛΩΔΙΑ ΛΟΙΠΩΝ ΕΦΑΡΜΟΓΩΝ</t>
  </si>
  <si>
    <t>6.3.1</t>
  </si>
  <si>
    <t>Τύπου LiYY 4x0.22 mm2</t>
  </si>
  <si>
    <t>6.3.2</t>
  </si>
  <si>
    <t>Τύπου LiYY 6x0.22 mm2</t>
  </si>
  <si>
    <t>6.3.3</t>
  </si>
  <si>
    <t>Τύπου LiYY 4x0.22+2x0.50mm2</t>
  </si>
  <si>
    <t>6.3.4</t>
  </si>
  <si>
    <t>Τύπου LiHH 4x0.22 mm2</t>
  </si>
  <si>
    <t>6.3.5</t>
  </si>
  <si>
    <t>Τύπου LiHH 6x0.22 mm2</t>
  </si>
  <si>
    <t>6.3.6</t>
  </si>
  <si>
    <t>Τύπου LiHH 4x0.22+2x0.50mm2</t>
  </si>
  <si>
    <t>6.3.7</t>
  </si>
  <si>
    <t>Τύπου LiYCY 2x1.0 mm2</t>
  </si>
  <si>
    <t>6.3.8</t>
  </si>
  <si>
    <t>Τύπου LiYCY 3x1.0 mm2</t>
  </si>
  <si>
    <t>6.3.9</t>
  </si>
  <si>
    <t>Τύπου LiYCY 4x1.0 mm2</t>
  </si>
  <si>
    <t>6.3.10</t>
  </si>
  <si>
    <t>Τύπου LiYCY(TP) 2x2x1.0 mm2</t>
  </si>
  <si>
    <t>6.3.11</t>
  </si>
  <si>
    <t>Τύπου LiHCH 2x1.0 mm2</t>
  </si>
  <si>
    <t>6.3.12</t>
  </si>
  <si>
    <t>Τύπου LiHCH 3x1.0 mm2</t>
  </si>
  <si>
    <t>6.3.13</t>
  </si>
  <si>
    <t>Τύπου LiHCH 4x1.0 mm2</t>
  </si>
  <si>
    <t>6.3.14</t>
  </si>
  <si>
    <t>Τύπου LiHCH(TP) 2x2x1.0 mm2</t>
  </si>
  <si>
    <t>6.3.15</t>
  </si>
  <si>
    <t>CCTV/TV ομοαξονικό 75Ω</t>
  </si>
  <si>
    <t>6.3.16</t>
  </si>
  <si>
    <t>S/FTP4" Cat6 LSHF</t>
  </si>
  <si>
    <t>6.3.17</t>
  </si>
  <si>
    <t>Πυράντοχο FE180/E30 2x1,5 mm2</t>
  </si>
  <si>
    <t>6.4</t>
  </si>
  <si>
    <t xml:space="preserve">ΠΡΙΖΑ ΠΛΗΡΟΦΟΡΙΚΗΣ </t>
  </si>
  <si>
    <t>6.4.1</t>
  </si>
  <si>
    <t>Μονή Cat6A πλάτους 1 στοιχείου</t>
  </si>
  <si>
    <t>6.4.2</t>
  </si>
  <si>
    <t>Διπλή Cat6A πλάτους 2 στοιχείων</t>
  </si>
  <si>
    <t>6.5</t>
  </si>
  <si>
    <t>ΙΚΡΙΩΜΑ (RACK) ΠΛΗΡΟΦΟΡΙΚΗΣ</t>
  </si>
  <si>
    <t>6.5.1</t>
  </si>
  <si>
    <t>Χωρητικότητας 6U 60x60cm</t>
  </si>
  <si>
    <t>6.5.2</t>
  </si>
  <si>
    <t>Χωρητικότητας 9U 60x60cm</t>
  </si>
  <si>
    <t>6.5.3</t>
  </si>
  <si>
    <t>Χωρητικότητας 12U 60x60cm</t>
  </si>
  <si>
    <t>6.5.4</t>
  </si>
  <si>
    <t>Χωρητικότητας 42U 80x100cm</t>
  </si>
  <si>
    <t>6.6</t>
  </si>
  <si>
    <t>ΜΕΤΩΠΗ ΜΙΚΤΟΝΟΜΗΣΗΣ ΠΛΗΡΟΦΟΡΙΚΗΣ</t>
  </si>
  <si>
    <t>6.6.1</t>
  </si>
  <si>
    <t>Για καλώδιο UTP Cat6A, 24p</t>
  </si>
  <si>
    <t>6.6.2</t>
  </si>
  <si>
    <t>Για καλώδιο F.O. LC (SM/MM) 12p</t>
  </si>
  <si>
    <t>6.7</t>
  </si>
  <si>
    <t>ΠΟΛΥΠΡΙΖΟ RACK</t>
  </si>
  <si>
    <t>6.8</t>
  </si>
  <si>
    <t>ΚΑΛΩΔΙΟ ΜΙΚΤΟΝΟΜΗΣΗΣ</t>
  </si>
  <si>
    <t>6.8.1</t>
  </si>
  <si>
    <r>
      <t xml:space="preserve">Patch cord Cat6A </t>
    </r>
    <r>
      <rPr>
        <sz val="9"/>
        <rFont val="Calibri"/>
        <family val="2"/>
        <charset val="161"/>
      </rPr>
      <t>≤</t>
    </r>
    <r>
      <rPr>
        <sz val="9"/>
        <rFont val="Ping LCG Regular"/>
        <family val="3"/>
        <charset val="161"/>
      </rPr>
      <t xml:space="preserve"> 2,5μ</t>
    </r>
  </si>
  <si>
    <t>6.8.2</t>
  </si>
  <si>
    <r>
      <t xml:space="preserve">Patch cord Cat6A </t>
    </r>
    <r>
      <rPr>
        <sz val="9"/>
        <rFont val="Calibri"/>
        <family val="2"/>
        <charset val="161"/>
      </rPr>
      <t>≤</t>
    </r>
    <r>
      <rPr>
        <sz val="9"/>
        <rFont val="Ping LCG Regular"/>
        <family val="3"/>
        <charset val="161"/>
      </rPr>
      <t xml:space="preserve"> 5,0μ</t>
    </r>
  </si>
  <si>
    <t>6.8.3</t>
  </si>
  <si>
    <r>
      <t xml:space="preserve">Patch cord FO τύπου LC </t>
    </r>
    <r>
      <rPr>
        <sz val="9"/>
        <rFont val="Calibri"/>
        <family val="2"/>
        <charset val="161"/>
      </rPr>
      <t>≤</t>
    </r>
    <r>
      <rPr>
        <sz val="9"/>
        <rFont val="Ping LCG Regular"/>
        <family val="3"/>
        <charset val="161"/>
      </rPr>
      <t xml:space="preserve"> 2,0μ</t>
    </r>
  </si>
  <si>
    <t>6.9</t>
  </si>
  <si>
    <t>ΟΔΗΓΟΣ ΚΑΛΩΔΙΩΝ (WIRE MANAGER)</t>
  </si>
  <si>
    <t>6.10</t>
  </si>
  <si>
    <t>ΣΗΜΑΝΣΗ ΚΑΙ ΤΕΡΜΑΤΙΣΜΟΣ UTP 4"</t>
  </si>
  <si>
    <t>6.11</t>
  </si>
  <si>
    <t>ΠΙΣΤΟΠΟΙΗΣΗ UTP 4"</t>
  </si>
  <si>
    <t>6.12</t>
  </si>
  <si>
    <t>ΣΗΜΑΝΣΗ, ΤΕΡΜΑΤΙΣΜΟΣ ΚΑΙ ΠΙΣΤΟΠΟΙΗΣΗ F.O.</t>
  </si>
  <si>
    <t>6.13</t>
  </si>
  <si>
    <t>ΜΕΤΑΤΟΠΙΣΗ ΙΚΡΙΩΜΑΤΟΣ (RACK) ΠΛΗΡΟΦΟΡΙΚΗΣ</t>
  </si>
  <si>
    <t>ΛΟΙΠΕΣ ΕΡΓΑΣΙΕΣ</t>
  </si>
  <si>
    <t>7.1</t>
  </si>
  <si>
    <t>ΔΙΑΘΕΣΗ ΕΡΓΑΤΟΤΕΧΝΙΚΟΥ ΠΡΟΣΩΠΙΚΟΥ- ΕΞΟΠΛΙΣΜΟΥ</t>
  </si>
  <si>
    <t>7.1.1</t>
  </si>
  <si>
    <t>Τεχνίτη</t>
  </si>
  <si>
    <t>ώρα</t>
  </si>
  <si>
    <t>7.1.2</t>
  </si>
  <si>
    <t>Βοηθού τεχνίτη</t>
  </si>
  <si>
    <t>7.1.3</t>
  </si>
  <si>
    <t>Εργάτη</t>
  </si>
  <si>
    <t>7.2</t>
  </si>
  <si>
    <t>ΠΡΟΜΗΘΕΙΑ, ΜΕΤΑΦΟΡΑ ΣΤΟΝ  ΤΟΠΟ ΤΟΥ ΕΡΓΟΥ, ΚΑΤΑΣΚΕΥΗ ΚΑΙ ΤΟΠΟΘΕΤΗΣΗ ΕΝΟΣ ΧΙΛΙΟΓΡΑΜΜΟΥ ΒΑΡΟΥΣ ΕΤΟΙΜΗΣ ΧΑΛΥΒΔΙΝΗΣ ΜΕΤΑΛΛΙΚΗΣ ΚΑΤΑΣΚΕΥΗΣ</t>
  </si>
  <si>
    <t>7.3</t>
  </si>
  <si>
    <t>ΔΙΑΝΟΙΞΗ ΟΠΗΣ Ή ΦΩΛΙΑΣ ΣΕ ΑΟΠΛΟ Ή ΟΠΛΙΣΜΕΝΟ ΣΚΥΡΟΔΕΜΑ</t>
  </si>
  <si>
    <t xml:space="preserve">ΣΥΝΟΛΟ HM </t>
  </si>
  <si>
    <t>ΑΝΤΙΚΕΙΜΕΝΟ:                                                                      Α.“ΕΚΤΕΛΕΣΗ ΟΙΚΟΔΟΜΙΚΩΝ ΚΑΙ Η/Μ ΕΡΓΑΣΙΩΝ ΔΙΑΜΟΡΦΩΣΗΣ ΥΦΙΣΤΑΜΕΝΩΝ ΧΩΡΩΝ ΓΙΑ ΤΟΠΟΘΕΤΗΣΗ ΗΛΕΚΤΡΟΝΙΚΟΥ ΕΞΟΠΛΙΣΜΟΥ ΣΤΑ ΠΛΑΙΣΙΑ ΤΟΥ ΨΗΦΙΑΚΟΥ ΜΕΤΑΣΧΗΜΑΤΙΣΜΟΥ ΣΕ ΙΔΙΟΚΤΗΤΑ ΚΑΙ ΜΙΣΘΩΜΕΝΑ ΑΚΙΝΗΤΑ ΤΗΣ ΔΕΗ Α.Ε. ΣΤΗΝ ΒΟΡΕΙΑ ΕΛΛΑΔΑ ”          
Β. “ΕΚΤΕΛΕΣΗ ΟΙΚΟΔΟΜΙΚΩΝ ΚΑΙ Η/Μ ΕΡΓΑΣΙΩΝ ΔΙΑΜΟΡΦΩΣΗΣ ΥΦΙΣΤΑΜΕΝΩΝ ΧΩΡΩΝ ΓΙΑ ΤΟΠΟΘΕΤΗΣΗ ΗΛΕΚΤΡΟΝΙΚΟΥ ΕΞΟΠΛΙΣΜΟΥ ΣΤΑ ΠΛΑΙΣΙΑ ΤΟΥ ΨΗΦΙΑΚΟΥ ΜΕΤΑΣΧΗΜΑΤΙΣΜΟΥ ΣΕ ΙΔΙΟΚΤΗΤΑ ΚΑΙ ΜΙΣΘΩΜΕΝΑ ΑΚΙΝΗΤΑ ΤΗΣ ΔΕΗ Α.Ε. ΣΤΗΝ ΚΕΝΤΡΙΚΗ ΕΛΛΑΔΑ”
Γ. “ΕΚΤΕΛΕΣΗ ΟΙΚΟΔΟΜΙΚΩΝ ΚΑΙ Η/Μ ΕΡΓΑΣΙΩΝ ΔΙΑΜΟΡΦΩΣΗΣ ΥΦΙΣΤΑΜΕΝΩΝ ΧΩΡΩΝ ΓΙΑ ΤΟΠΟΘΕΤΗΣΗ ΗΛΕΚΤΡΟΝΙΚΟΥ ΕΞΟΠΛΙΣΜΟΥ ΣΤΑ ΠΛΑΙΣΙΑ ΤΟΥ ΨΗΦΙΑΚΟΥ ΜΕΤΑΣΧΗΜΑΤΙΣΜΟΥ ΣΕ ΙΔΙΟΚΤΗΤΑ ΚΑΙ ΜΙΣΘΩΜΕΝΑ ΑΚΙΝΗΤΑ ΤΗΣ ΔΕΗ Α.Ε. ΣΤΗΝ ΝΗΣΙΩΤΙΚΗ ΕΛΛΑΔΑ”</t>
  </si>
  <si>
    <t>ΑΡΙΘΜΟΣ ΠΡΟΣΚΛΗΣΗΣ: 2224407</t>
  </si>
  <si>
    <t xml:space="preserve">ΓΕΝΙΚΟ ΣΥΝΟΛΟ ΟΙΚΟΔΟΜΙΚΩΝ ΚΑΙ Η/Μ </t>
  </si>
  <si>
    <t xml:space="preserve">ΑΠΡΟΒΛΕΠΤΑ </t>
  </si>
  <si>
    <t xml:space="preserve">ΓΕΝΙΚΟ ΣΥΝΟΛΟ </t>
  </si>
  <si>
    <t>9. ΜΑΡΜΑΡΙΚΑ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</si>
</sst>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[$€-1];[Red]\-#,##0.00\ [$€-1]"/>
    <numFmt numFmtId="165" formatCode="#,##0.00\ [$€-1]"/>
    <numFmt numFmtId="166" formatCode="#,##0.0"/>
  </numFmts>
  <fonts count="20" x14ac:knownFonts="1">
    <font>
      <sz val="11"/>
      <color theme="1"/>
      <name val="Calibri"/>
      <family val="2"/>
      <charset val="161"/>
      <scheme val="minor"/>
    </font>
    <font>
      <b/>
      <u/>
      <sz val="9"/>
      <color theme="1"/>
      <name val="Ping LCG Regular"/>
      <family val="3"/>
      <charset val="161"/>
    </font>
    <font>
      <b/>
      <sz val="9"/>
      <color indexed="8"/>
      <name val="Ping LCG Regular"/>
      <family val="3"/>
    </font>
    <font>
      <sz val="9"/>
      <color theme="1"/>
      <name val="Ping LCG Regular"/>
      <family val="3"/>
      <charset val="161"/>
    </font>
    <font>
      <sz val="9"/>
      <name val="Ping LCG Regular"/>
      <family val="3"/>
      <charset val="161"/>
    </font>
    <font>
      <b/>
      <sz val="9"/>
      <color theme="1"/>
      <name val="Ping LCG Regular"/>
      <family val="3"/>
    </font>
    <font>
      <sz val="9"/>
      <name val="Ping LCG Regular"/>
      <family val="3"/>
    </font>
    <font>
      <b/>
      <sz val="9"/>
      <name val="Ping LCG Regular"/>
      <family val="3"/>
      <charset val="161"/>
    </font>
    <font>
      <b/>
      <sz val="9"/>
      <color theme="1"/>
      <name val="Ping LCG Regular"/>
      <family val="3"/>
      <charset val="161"/>
    </font>
    <font>
      <vertAlign val="superscript"/>
      <sz val="9"/>
      <name val="Ping LCG Regular"/>
      <family val="3"/>
    </font>
    <font>
      <sz val="9"/>
      <name val="Calibri"/>
      <family val="2"/>
      <charset val="161"/>
    </font>
    <font>
      <sz val="9"/>
      <color theme="1"/>
      <name val="Ping LCG Regular"/>
      <family val="3"/>
    </font>
    <font>
      <sz val="9"/>
      <color rgb="FFFF0000"/>
      <name val="Ping LCG Regular"/>
      <family val="3"/>
      <charset val="161"/>
    </font>
    <font>
      <sz val="9"/>
      <color indexed="8"/>
      <name val="Ping LCG Regular"/>
      <family val="3"/>
    </font>
    <font>
      <b/>
      <sz val="9"/>
      <color theme="1"/>
      <name val="Ping LCG Bold"/>
      <family val="3"/>
      <charset val="161"/>
    </font>
    <font>
      <vertAlign val="superscript"/>
      <sz val="8"/>
      <name val="Ping LCG Regular"/>
      <family val="3"/>
    </font>
    <font>
      <vertAlign val="superscript"/>
      <sz val="8"/>
      <name val="Ping LCG Regular"/>
      <family val="3"/>
      <charset val="161"/>
    </font>
    <font>
      <b/>
      <i/>
      <sz val="9"/>
      <color rgb="FFFF0000"/>
      <name val="Ping LCG Regular"/>
      <family val="3"/>
    </font>
    <font>
      <b/>
      <u/>
      <sz val="11"/>
      <color theme="1"/>
      <name val="Ping LCG Regular"/>
      <family val="3"/>
      <charset val="161"/>
    </font>
    <font>
      <b/>
      <sz val="10"/>
      <color theme="1"/>
      <name val="Ping LCG Regular"/>
      <family val="3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65" fontId="8" fillId="0" borderId="2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4" fillId="0" borderId="7" xfId="0" applyFont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right" vertical="top" wrapText="1"/>
    </xf>
    <xf numFmtId="49" fontId="8" fillId="3" borderId="4" xfId="0" applyNumberFormat="1" applyFont="1" applyFill="1" applyBorder="1" applyAlignment="1">
      <alignment horizontal="right" vertical="top" wrapText="1"/>
    </xf>
    <xf numFmtId="49" fontId="8" fillId="3" borderId="5" xfId="0" applyNumberFormat="1" applyFont="1" applyFill="1" applyBorder="1" applyAlignment="1">
      <alignment horizontal="right" vertical="top" wrapText="1"/>
    </xf>
    <xf numFmtId="165" fontId="8" fillId="3" borderId="2" xfId="0" applyNumberFormat="1" applyFont="1" applyFill="1" applyBorder="1" applyAlignment="1">
      <alignment vertical="top" wrapText="1"/>
    </xf>
    <xf numFmtId="164" fontId="7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right" vertical="top" wrapText="1"/>
    </xf>
    <xf numFmtId="49" fontId="8" fillId="3" borderId="4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vertical="top" wrapText="1"/>
    </xf>
    <xf numFmtId="165" fontId="3" fillId="0" borderId="4" xfId="0" applyNumberFormat="1" applyFont="1" applyBorder="1" applyAlignment="1">
      <alignment vertical="top" wrapText="1"/>
    </xf>
    <xf numFmtId="165" fontId="3" fillId="0" borderId="5" xfId="0" applyNumberFormat="1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165" fontId="3" fillId="0" borderId="2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165" fontId="14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vertical="top" wrapText="1"/>
    </xf>
    <xf numFmtId="165" fontId="4" fillId="0" borderId="4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8" fillId="0" borderId="0" xfId="0" applyNumberFormat="1" applyFont="1" applyAlignment="1">
      <alignment horizontal="right" vertical="top" wrapText="1"/>
    </xf>
    <xf numFmtId="165" fontId="8" fillId="0" borderId="0" xfId="0" applyNumberFormat="1" applyFont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5" fontId="8" fillId="3" borderId="5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44" fontId="8" fillId="0" borderId="3" xfId="0" applyNumberFormat="1" applyFont="1" applyBorder="1" applyAlignment="1">
      <alignment horizontal="right" vertical="top"/>
    </xf>
    <xf numFmtId="44" fontId="8" fillId="0" borderId="4" xfId="0" applyNumberFormat="1" applyFont="1" applyBorder="1" applyAlignment="1">
      <alignment horizontal="right" vertical="top"/>
    </xf>
    <xf numFmtId="44" fontId="8" fillId="0" borderId="5" xfId="0" applyNumberFormat="1" applyFont="1" applyBorder="1" applyAlignment="1">
      <alignment horizontal="right" vertical="top"/>
    </xf>
    <xf numFmtId="49" fontId="8" fillId="3" borderId="3" xfId="0" applyNumberFormat="1" applyFont="1" applyFill="1" applyBorder="1" applyAlignment="1">
      <alignment horizontal="right" vertical="top" wrapText="1"/>
    </xf>
    <xf numFmtId="49" fontId="8" fillId="3" borderId="4" xfId="0" applyNumberFormat="1" applyFont="1" applyFill="1" applyBorder="1" applyAlignment="1">
      <alignment horizontal="right" vertical="top" wrapText="1"/>
    </xf>
    <xf numFmtId="49" fontId="8" fillId="3" borderId="5" xfId="0" applyNumberFormat="1" applyFont="1" applyFill="1" applyBorder="1" applyAlignment="1">
      <alignment horizontal="right" vertical="top" wrapText="1"/>
    </xf>
    <xf numFmtId="1" fontId="6" fillId="0" borderId="0" xfId="0" applyNumberFormat="1" applyFont="1" applyAlignment="1">
      <alignment horizontal="left" vertical="top"/>
    </xf>
    <xf numFmtId="0" fontId="8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44" fontId="14" fillId="0" borderId="3" xfId="0" applyNumberFormat="1" applyFont="1" applyFill="1" applyBorder="1" applyAlignment="1">
      <alignment horizontal="right" vertical="top"/>
    </xf>
    <xf numFmtId="44" fontId="14" fillId="0" borderId="4" xfId="0" applyNumberFormat="1" applyFont="1" applyFill="1" applyBorder="1" applyAlignment="1">
      <alignment horizontal="right" vertical="top"/>
    </xf>
    <xf numFmtId="44" fontId="14" fillId="0" borderId="5" xfId="0" applyNumberFormat="1" applyFont="1" applyFill="1" applyBorder="1" applyAlignment="1">
      <alignment horizontal="right" vertical="top"/>
    </xf>
    <xf numFmtId="44" fontId="14" fillId="0" borderId="3" xfId="0" applyNumberFormat="1" applyFont="1" applyBorder="1" applyAlignment="1">
      <alignment horizontal="right" vertical="top"/>
    </xf>
    <xf numFmtId="44" fontId="14" fillId="0" borderId="4" xfId="0" applyNumberFormat="1" applyFont="1" applyBorder="1" applyAlignment="1">
      <alignment horizontal="right" vertical="top"/>
    </xf>
    <xf numFmtId="44" fontId="14" fillId="0" borderId="5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49" fontId="19" fillId="3" borderId="3" xfId="0" applyNumberFormat="1" applyFont="1" applyFill="1" applyBorder="1" applyAlignment="1">
      <alignment horizontal="center" vertical="top" wrapText="1"/>
    </xf>
    <xf numFmtId="49" fontId="19" fillId="3" borderId="4" xfId="0" applyNumberFormat="1" applyFont="1" applyFill="1" applyBorder="1" applyAlignment="1">
      <alignment horizontal="center" vertical="top" wrapText="1"/>
    </xf>
    <xf numFmtId="49" fontId="19" fillId="3" borderId="5" xfId="0" applyNumberFormat="1" applyFont="1" applyFill="1" applyBorder="1" applyAlignment="1">
      <alignment horizontal="center" vertical="top" wrapText="1"/>
    </xf>
    <xf numFmtId="44" fontId="8" fillId="0" borderId="3" xfId="0" applyNumberFormat="1" applyFont="1" applyBorder="1" applyAlignment="1">
      <alignment horizontal="right" vertical="top" wrapText="1"/>
    </xf>
    <xf numFmtId="44" fontId="8" fillId="0" borderId="4" xfId="0" applyNumberFormat="1" applyFont="1" applyBorder="1" applyAlignment="1">
      <alignment horizontal="right" vertical="top" wrapText="1"/>
    </xf>
    <xf numFmtId="44" fontId="8" fillId="0" borderId="5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7" fillId="4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525780</xdr:colOff>
      <xdr:row>1</xdr:row>
      <xdr:rowOff>38100</xdr:rowOff>
    </xdr:from>
    <xdr:to>
      <xdr:col>6</xdr:col>
      <xdr:colOff>428625</xdr:colOff>
      <xdr:row>3</xdr:row>
      <xdr:rowOff>409575</xdr:rowOff>
    </xdr:to>
    <xdr:pic>
      <xdr:nvPicPr>
        <xdr:cNvPr id="2" name="Εικόνα 3">
          <a:extLst>
            <a:ext uri="{FF2B5EF4-FFF2-40B4-BE49-F238E27FC236}">
              <a16:creationId xmlns:a16="http://schemas.microsoft.com/office/drawing/2014/main" id="{DA906FF7-1414-459D-80DB-31CE774A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5405" y="190500"/>
          <a:ext cx="70294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A758-624C-458A-B9F2-D9F467A5C63E}">
  <dimension ref="A2:I459"/>
  <sheetViews>
    <sheetView tabSelected="1" topLeftCell="A73" zoomScaleNormal="100" workbookViewId="0">
      <selection activeCell="L73" sqref="L73"/>
    </sheetView>
  </sheetViews>
  <sheetFormatPr defaultColWidth="9.140625" defaultRowHeight="12" outlineLevelRow="2" x14ac:dyDescent="0.25"/>
  <cols>
    <col min="1" max="1" width="7" style="7" bestFit="1" customWidth="1"/>
    <col min="2" max="2" width="38.7109375" style="8" customWidth="1"/>
    <col min="3" max="3" width="6.28515625" style="7" customWidth="1"/>
    <col min="4" max="4" width="7.140625" style="2" bestFit="1" customWidth="1"/>
    <col min="5" max="5" width="10.140625" style="3" customWidth="1"/>
    <col min="6" max="6" width="12" style="7" bestFit="1" customWidth="1"/>
    <col min="7" max="7" width="16.5703125" style="7" bestFit="1" customWidth="1"/>
    <col min="8" max="8" width="9.140625" style="5"/>
    <col min="9" max="9" width="3.7109375" style="5" customWidth="1"/>
    <col min="10" max="251" width="9.140625" style="5"/>
    <col min="252" max="252" width="7" style="5" bestFit="1" customWidth="1"/>
    <col min="253" max="253" width="38.7109375" style="5" customWidth="1"/>
    <col min="254" max="254" width="6.28515625" style="5" customWidth="1"/>
    <col min="255" max="255" width="7.140625" style="5" bestFit="1" customWidth="1"/>
    <col min="256" max="256" width="10.140625" style="5" customWidth="1"/>
    <col min="257" max="257" width="12" style="5" bestFit="1" customWidth="1"/>
    <col min="258" max="258" width="16.5703125" style="5" bestFit="1" customWidth="1"/>
    <col min="259" max="259" width="9.140625" style="5"/>
    <col min="260" max="260" width="3.140625" style="5" customWidth="1"/>
    <col min="261" max="261" width="10.140625" style="5" customWidth="1"/>
    <col min="262" max="262" width="10.42578125" style="5" customWidth="1"/>
    <col min="263" max="263" width="3.28515625" style="5" bestFit="1" customWidth="1"/>
    <col min="264" max="264" width="9.140625" style="5"/>
    <col min="265" max="265" width="3.7109375" style="5" customWidth="1"/>
    <col min="266" max="507" width="9.140625" style="5"/>
    <col min="508" max="508" width="7" style="5" bestFit="1" customWidth="1"/>
    <col min="509" max="509" width="38.7109375" style="5" customWidth="1"/>
    <col min="510" max="510" width="6.28515625" style="5" customWidth="1"/>
    <col min="511" max="511" width="7.140625" style="5" bestFit="1" customWidth="1"/>
    <col min="512" max="512" width="10.140625" style="5" customWidth="1"/>
    <col min="513" max="513" width="12" style="5" bestFit="1" customWidth="1"/>
    <col min="514" max="514" width="16.5703125" style="5" bestFit="1" customWidth="1"/>
    <col min="515" max="515" width="9.140625" style="5"/>
    <col min="516" max="516" width="3.140625" style="5" customWidth="1"/>
    <col min="517" max="517" width="10.140625" style="5" customWidth="1"/>
    <col min="518" max="518" width="10.42578125" style="5" customWidth="1"/>
    <col min="519" max="519" width="3.28515625" style="5" bestFit="1" customWidth="1"/>
    <col min="520" max="520" width="9.140625" style="5"/>
    <col min="521" max="521" width="3.7109375" style="5" customWidth="1"/>
    <col min="522" max="763" width="9.140625" style="5"/>
    <col min="764" max="764" width="7" style="5" bestFit="1" customWidth="1"/>
    <col min="765" max="765" width="38.7109375" style="5" customWidth="1"/>
    <col min="766" max="766" width="6.28515625" style="5" customWidth="1"/>
    <col min="767" max="767" width="7.140625" style="5" bestFit="1" customWidth="1"/>
    <col min="768" max="768" width="10.140625" style="5" customWidth="1"/>
    <col min="769" max="769" width="12" style="5" bestFit="1" customWidth="1"/>
    <col min="770" max="770" width="16.5703125" style="5" bestFit="1" customWidth="1"/>
    <col min="771" max="771" width="9.140625" style="5"/>
    <col min="772" max="772" width="3.140625" style="5" customWidth="1"/>
    <col min="773" max="773" width="10.140625" style="5" customWidth="1"/>
    <col min="774" max="774" width="10.42578125" style="5" customWidth="1"/>
    <col min="775" max="775" width="3.28515625" style="5" bestFit="1" customWidth="1"/>
    <col min="776" max="776" width="9.140625" style="5"/>
    <col min="777" max="777" width="3.7109375" style="5" customWidth="1"/>
    <col min="778" max="1019" width="9.140625" style="5"/>
    <col min="1020" max="1020" width="7" style="5" bestFit="1" customWidth="1"/>
    <col min="1021" max="1021" width="38.7109375" style="5" customWidth="1"/>
    <col min="1022" max="1022" width="6.28515625" style="5" customWidth="1"/>
    <col min="1023" max="1023" width="7.140625" style="5" bestFit="1" customWidth="1"/>
    <col min="1024" max="1024" width="10.140625" style="5" customWidth="1"/>
    <col min="1025" max="1025" width="12" style="5" bestFit="1" customWidth="1"/>
    <col min="1026" max="1026" width="16.5703125" style="5" bestFit="1" customWidth="1"/>
    <col min="1027" max="1027" width="9.140625" style="5"/>
    <col min="1028" max="1028" width="3.140625" style="5" customWidth="1"/>
    <col min="1029" max="1029" width="10.140625" style="5" customWidth="1"/>
    <col min="1030" max="1030" width="10.42578125" style="5" customWidth="1"/>
    <col min="1031" max="1031" width="3.28515625" style="5" bestFit="1" customWidth="1"/>
    <col min="1032" max="1032" width="9.140625" style="5"/>
    <col min="1033" max="1033" width="3.7109375" style="5" customWidth="1"/>
    <col min="1034" max="1275" width="9.140625" style="5"/>
    <col min="1276" max="1276" width="7" style="5" bestFit="1" customWidth="1"/>
    <col min="1277" max="1277" width="38.7109375" style="5" customWidth="1"/>
    <col min="1278" max="1278" width="6.28515625" style="5" customWidth="1"/>
    <col min="1279" max="1279" width="7.140625" style="5" bestFit="1" customWidth="1"/>
    <col min="1280" max="1280" width="10.140625" style="5" customWidth="1"/>
    <col min="1281" max="1281" width="12" style="5" bestFit="1" customWidth="1"/>
    <col min="1282" max="1282" width="16.5703125" style="5" bestFit="1" customWidth="1"/>
    <col min="1283" max="1283" width="9.140625" style="5"/>
    <col min="1284" max="1284" width="3.140625" style="5" customWidth="1"/>
    <col min="1285" max="1285" width="10.140625" style="5" customWidth="1"/>
    <col min="1286" max="1286" width="10.42578125" style="5" customWidth="1"/>
    <col min="1287" max="1287" width="3.28515625" style="5" bestFit="1" customWidth="1"/>
    <col min="1288" max="1288" width="9.140625" style="5"/>
    <col min="1289" max="1289" width="3.7109375" style="5" customWidth="1"/>
    <col min="1290" max="1531" width="9.140625" style="5"/>
    <col min="1532" max="1532" width="7" style="5" bestFit="1" customWidth="1"/>
    <col min="1533" max="1533" width="38.7109375" style="5" customWidth="1"/>
    <col min="1534" max="1534" width="6.28515625" style="5" customWidth="1"/>
    <col min="1535" max="1535" width="7.140625" style="5" bestFit="1" customWidth="1"/>
    <col min="1536" max="1536" width="10.140625" style="5" customWidth="1"/>
    <col min="1537" max="1537" width="12" style="5" bestFit="1" customWidth="1"/>
    <col min="1538" max="1538" width="16.5703125" style="5" bestFit="1" customWidth="1"/>
    <col min="1539" max="1539" width="9.140625" style="5"/>
    <col min="1540" max="1540" width="3.140625" style="5" customWidth="1"/>
    <col min="1541" max="1541" width="10.140625" style="5" customWidth="1"/>
    <col min="1542" max="1542" width="10.42578125" style="5" customWidth="1"/>
    <col min="1543" max="1543" width="3.28515625" style="5" bestFit="1" customWidth="1"/>
    <col min="1544" max="1544" width="9.140625" style="5"/>
    <col min="1545" max="1545" width="3.7109375" style="5" customWidth="1"/>
    <col min="1546" max="1787" width="9.140625" style="5"/>
    <col min="1788" max="1788" width="7" style="5" bestFit="1" customWidth="1"/>
    <col min="1789" max="1789" width="38.7109375" style="5" customWidth="1"/>
    <col min="1790" max="1790" width="6.28515625" style="5" customWidth="1"/>
    <col min="1791" max="1791" width="7.140625" style="5" bestFit="1" customWidth="1"/>
    <col min="1792" max="1792" width="10.140625" style="5" customWidth="1"/>
    <col min="1793" max="1793" width="12" style="5" bestFit="1" customWidth="1"/>
    <col min="1794" max="1794" width="16.5703125" style="5" bestFit="1" customWidth="1"/>
    <col min="1795" max="1795" width="9.140625" style="5"/>
    <col min="1796" max="1796" width="3.140625" style="5" customWidth="1"/>
    <col min="1797" max="1797" width="10.140625" style="5" customWidth="1"/>
    <col min="1798" max="1798" width="10.42578125" style="5" customWidth="1"/>
    <col min="1799" max="1799" width="3.28515625" style="5" bestFit="1" customWidth="1"/>
    <col min="1800" max="1800" width="9.140625" style="5"/>
    <col min="1801" max="1801" width="3.7109375" style="5" customWidth="1"/>
    <col min="1802" max="2043" width="9.140625" style="5"/>
    <col min="2044" max="2044" width="7" style="5" bestFit="1" customWidth="1"/>
    <col min="2045" max="2045" width="38.7109375" style="5" customWidth="1"/>
    <col min="2046" max="2046" width="6.28515625" style="5" customWidth="1"/>
    <col min="2047" max="2047" width="7.140625" style="5" bestFit="1" customWidth="1"/>
    <col min="2048" max="2048" width="10.140625" style="5" customWidth="1"/>
    <col min="2049" max="2049" width="12" style="5" bestFit="1" customWidth="1"/>
    <col min="2050" max="2050" width="16.5703125" style="5" bestFit="1" customWidth="1"/>
    <col min="2051" max="2051" width="9.140625" style="5"/>
    <col min="2052" max="2052" width="3.140625" style="5" customWidth="1"/>
    <col min="2053" max="2053" width="10.140625" style="5" customWidth="1"/>
    <col min="2054" max="2054" width="10.42578125" style="5" customWidth="1"/>
    <col min="2055" max="2055" width="3.28515625" style="5" bestFit="1" customWidth="1"/>
    <col min="2056" max="2056" width="9.140625" style="5"/>
    <col min="2057" max="2057" width="3.7109375" style="5" customWidth="1"/>
    <col min="2058" max="2299" width="9.140625" style="5"/>
    <col min="2300" max="2300" width="7" style="5" bestFit="1" customWidth="1"/>
    <col min="2301" max="2301" width="38.7109375" style="5" customWidth="1"/>
    <col min="2302" max="2302" width="6.28515625" style="5" customWidth="1"/>
    <col min="2303" max="2303" width="7.140625" style="5" bestFit="1" customWidth="1"/>
    <col min="2304" max="2304" width="10.140625" style="5" customWidth="1"/>
    <col min="2305" max="2305" width="12" style="5" bestFit="1" customWidth="1"/>
    <col min="2306" max="2306" width="16.5703125" style="5" bestFit="1" customWidth="1"/>
    <col min="2307" max="2307" width="9.140625" style="5"/>
    <col min="2308" max="2308" width="3.140625" style="5" customWidth="1"/>
    <col min="2309" max="2309" width="10.140625" style="5" customWidth="1"/>
    <col min="2310" max="2310" width="10.42578125" style="5" customWidth="1"/>
    <col min="2311" max="2311" width="3.28515625" style="5" bestFit="1" customWidth="1"/>
    <col min="2312" max="2312" width="9.140625" style="5"/>
    <col min="2313" max="2313" width="3.7109375" style="5" customWidth="1"/>
    <col min="2314" max="2555" width="9.140625" style="5"/>
    <col min="2556" max="2556" width="7" style="5" bestFit="1" customWidth="1"/>
    <col min="2557" max="2557" width="38.7109375" style="5" customWidth="1"/>
    <col min="2558" max="2558" width="6.28515625" style="5" customWidth="1"/>
    <col min="2559" max="2559" width="7.140625" style="5" bestFit="1" customWidth="1"/>
    <col min="2560" max="2560" width="10.140625" style="5" customWidth="1"/>
    <col min="2561" max="2561" width="12" style="5" bestFit="1" customWidth="1"/>
    <col min="2562" max="2562" width="16.5703125" style="5" bestFit="1" customWidth="1"/>
    <col min="2563" max="2563" width="9.140625" style="5"/>
    <col min="2564" max="2564" width="3.140625" style="5" customWidth="1"/>
    <col min="2565" max="2565" width="10.140625" style="5" customWidth="1"/>
    <col min="2566" max="2566" width="10.42578125" style="5" customWidth="1"/>
    <col min="2567" max="2567" width="3.28515625" style="5" bestFit="1" customWidth="1"/>
    <col min="2568" max="2568" width="9.140625" style="5"/>
    <col min="2569" max="2569" width="3.7109375" style="5" customWidth="1"/>
    <col min="2570" max="2811" width="9.140625" style="5"/>
    <col min="2812" max="2812" width="7" style="5" bestFit="1" customWidth="1"/>
    <col min="2813" max="2813" width="38.7109375" style="5" customWidth="1"/>
    <col min="2814" max="2814" width="6.28515625" style="5" customWidth="1"/>
    <col min="2815" max="2815" width="7.140625" style="5" bestFit="1" customWidth="1"/>
    <col min="2816" max="2816" width="10.140625" style="5" customWidth="1"/>
    <col min="2817" max="2817" width="12" style="5" bestFit="1" customWidth="1"/>
    <col min="2818" max="2818" width="16.5703125" style="5" bestFit="1" customWidth="1"/>
    <col min="2819" max="2819" width="9.140625" style="5"/>
    <col min="2820" max="2820" width="3.140625" style="5" customWidth="1"/>
    <col min="2821" max="2821" width="10.140625" style="5" customWidth="1"/>
    <col min="2822" max="2822" width="10.42578125" style="5" customWidth="1"/>
    <col min="2823" max="2823" width="3.28515625" style="5" bestFit="1" customWidth="1"/>
    <col min="2824" max="2824" width="9.140625" style="5"/>
    <col min="2825" max="2825" width="3.7109375" style="5" customWidth="1"/>
    <col min="2826" max="3067" width="9.140625" style="5"/>
    <col min="3068" max="3068" width="7" style="5" bestFit="1" customWidth="1"/>
    <col min="3069" max="3069" width="38.7109375" style="5" customWidth="1"/>
    <col min="3070" max="3070" width="6.28515625" style="5" customWidth="1"/>
    <col min="3071" max="3071" width="7.140625" style="5" bestFit="1" customWidth="1"/>
    <col min="3072" max="3072" width="10.140625" style="5" customWidth="1"/>
    <col min="3073" max="3073" width="12" style="5" bestFit="1" customWidth="1"/>
    <col min="3074" max="3074" width="16.5703125" style="5" bestFit="1" customWidth="1"/>
    <col min="3075" max="3075" width="9.140625" style="5"/>
    <col min="3076" max="3076" width="3.140625" style="5" customWidth="1"/>
    <col min="3077" max="3077" width="10.140625" style="5" customWidth="1"/>
    <col min="3078" max="3078" width="10.42578125" style="5" customWidth="1"/>
    <col min="3079" max="3079" width="3.28515625" style="5" bestFit="1" customWidth="1"/>
    <col min="3080" max="3080" width="9.140625" style="5"/>
    <col min="3081" max="3081" width="3.7109375" style="5" customWidth="1"/>
    <col min="3082" max="3323" width="9.140625" style="5"/>
    <col min="3324" max="3324" width="7" style="5" bestFit="1" customWidth="1"/>
    <col min="3325" max="3325" width="38.7109375" style="5" customWidth="1"/>
    <col min="3326" max="3326" width="6.28515625" style="5" customWidth="1"/>
    <col min="3327" max="3327" width="7.140625" style="5" bestFit="1" customWidth="1"/>
    <col min="3328" max="3328" width="10.140625" style="5" customWidth="1"/>
    <col min="3329" max="3329" width="12" style="5" bestFit="1" customWidth="1"/>
    <col min="3330" max="3330" width="16.5703125" style="5" bestFit="1" customWidth="1"/>
    <col min="3331" max="3331" width="9.140625" style="5"/>
    <col min="3332" max="3332" width="3.140625" style="5" customWidth="1"/>
    <col min="3333" max="3333" width="10.140625" style="5" customWidth="1"/>
    <col min="3334" max="3334" width="10.42578125" style="5" customWidth="1"/>
    <col min="3335" max="3335" width="3.28515625" style="5" bestFit="1" customWidth="1"/>
    <col min="3336" max="3336" width="9.140625" style="5"/>
    <col min="3337" max="3337" width="3.7109375" style="5" customWidth="1"/>
    <col min="3338" max="3579" width="9.140625" style="5"/>
    <col min="3580" max="3580" width="7" style="5" bestFit="1" customWidth="1"/>
    <col min="3581" max="3581" width="38.7109375" style="5" customWidth="1"/>
    <col min="3582" max="3582" width="6.28515625" style="5" customWidth="1"/>
    <col min="3583" max="3583" width="7.140625" style="5" bestFit="1" customWidth="1"/>
    <col min="3584" max="3584" width="10.140625" style="5" customWidth="1"/>
    <col min="3585" max="3585" width="12" style="5" bestFit="1" customWidth="1"/>
    <col min="3586" max="3586" width="16.5703125" style="5" bestFit="1" customWidth="1"/>
    <col min="3587" max="3587" width="9.140625" style="5"/>
    <col min="3588" max="3588" width="3.140625" style="5" customWidth="1"/>
    <col min="3589" max="3589" width="10.140625" style="5" customWidth="1"/>
    <col min="3590" max="3590" width="10.42578125" style="5" customWidth="1"/>
    <col min="3591" max="3591" width="3.28515625" style="5" bestFit="1" customWidth="1"/>
    <col min="3592" max="3592" width="9.140625" style="5"/>
    <col min="3593" max="3593" width="3.7109375" style="5" customWidth="1"/>
    <col min="3594" max="3835" width="9.140625" style="5"/>
    <col min="3836" max="3836" width="7" style="5" bestFit="1" customWidth="1"/>
    <col min="3837" max="3837" width="38.7109375" style="5" customWidth="1"/>
    <col min="3838" max="3838" width="6.28515625" style="5" customWidth="1"/>
    <col min="3839" max="3839" width="7.140625" style="5" bestFit="1" customWidth="1"/>
    <col min="3840" max="3840" width="10.140625" style="5" customWidth="1"/>
    <col min="3841" max="3841" width="12" style="5" bestFit="1" customWidth="1"/>
    <col min="3842" max="3842" width="16.5703125" style="5" bestFit="1" customWidth="1"/>
    <col min="3843" max="3843" width="9.140625" style="5"/>
    <col min="3844" max="3844" width="3.140625" style="5" customWidth="1"/>
    <col min="3845" max="3845" width="10.140625" style="5" customWidth="1"/>
    <col min="3846" max="3846" width="10.42578125" style="5" customWidth="1"/>
    <col min="3847" max="3847" width="3.28515625" style="5" bestFit="1" customWidth="1"/>
    <col min="3848" max="3848" width="9.140625" style="5"/>
    <col min="3849" max="3849" width="3.7109375" style="5" customWidth="1"/>
    <col min="3850" max="4091" width="9.140625" style="5"/>
    <col min="4092" max="4092" width="7" style="5" bestFit="1" customWidth="1"/>
    <col min="4093" max="4093" width="38.7109375" style="5" customWidth="1"/>
    <col min="4094" max="4094" width="6.28515625" style="5" customWidth="1"/>
    <col min="4095" max="4095" width="7.140625" style="5" bestFit="1" customWidth="1"/>
    <col min="4096" max="4096" width="10.140625" style="5" customWidth="1"/>
    <col min="4097" max="4097" width="12" style="5" bestFit="1" customWidth="1"/>
    <col min="4098" max="4098" width="16.5703125" style="5" bestFit="1" customWidth="1"/>
    <col min="4099" max="4099" width="9.140625" style="5"/>
    <col min="4100" max="4100" width="3.140625" style="5" customWidth="1"/>
    <col min="4101" max="4101" width="10.140625" style="5" customWidth="1"/>
    <col min="4102" max="4102" width="10.42578125" style="5" customWidth="1"/>
    <col min="4103" max="4103" width="3.28515625" style="5" bestFit="1" customWidth="1"/>
    <col min="4104" max="4104" width="9.140625" style="5"/>
    <col min="4105" max="4105" width="3.7109375" style="5" customWidth="1"/>
    <col min="4106" max="4347" width="9.140625" style="5"/>
    <col min="4348" max="4348" width="7" style="5" bestFit="1" customWidth="1"/>
    <col min="4349" max="4349" width="38.7109375" style="5" customWidth="1"/>
    <col min="4350" max="4350" width="6.28515625" style="5" customWidth="1"/>
    <col min="4351" max="4351" width="7.140625" style="5" bestFit="1" customWidth="1"/>
    <col min="4352" max="4352" width="10.140625" style="5" customWidth="1"/>
    <col min="4353" max="4353" width="12" style="5" bestFit="1" customWidth="1"/>
    <col min="4354" max="4354" width="16.5703125" style="5" bestFit="1" customWidth="1"/>
    <col min="4355" max="4355" width="9.140625" style="5"/>
    <col min="4356" max="4356" width="3.140625" style="5" customWidth="1"/>
    <col min="4357" max="4357" width="10.140625" style="5" customWidth="1"/>
    <col min="4358" max="4358" width="10.42578125" style="5" customWidth="1"/>
    <col min="4359" max="4359" width="3.28515625" style="5" bestFit="1" customWidth="1"/>
    <col min="4360" max="4360" width="9.140625" style="5"/>
    <col min="4361" max="4361" width="3.7109375" style="5" customWidth="1"/>
    <col min="4362" max="4603" width="9.140625" style="5"/>
    <col min="4604" max="4604" width="7" style="5" bestFit="1" customWidth="1"/>
    <col min="4605" max="4605" width="38.7109375" style="5" customWidth="1"/>
    <col min="4606" max="4606" width="6.28515625" style="5" customWidth="1"/>
    <col min="4607" max="4607" width="7.140625" style="5" bestFit="1" customWidth="1"/>
    <col min="4608" max="4608" width="10.140625" style="5" customWidth="1"/>
    <col min="4609" max="4609" width="12" style="5" bestFit="1" customWidth="1"/>
    <col min="4610" max="4610" width="16.5703125" style="5" bestFit="1" customWidth="1"/>
    <col min="4611" max="4611" width="9.140625" style="5"/>
    <col min="4612" max="4612" width="3.140625" style="5" customWidth="1"/>
    <col min="4613" max="4613" width="10.140625" style="5" customWidth="1"/>
    <col min="4614" max="4614" width="10.42578125" style="5" customWidth="1"/>
    <col min="4615" max="4615" width="3.28515625" style="5" bestFit="1" customWidth="1"/>
    <col min="4616" max="4616" width="9.140625" style="5"/>
    <col min="4617" max="4617" width="3.7109375" style="5" customWidth="1"/>
    <col min="4618" max="4859" width="9.140625" style="5"/>
    <col min="4860" max="4860" width="7" style="5" bestFit="1" customWidth="1"/>
    <col min="4861" max="4861" width="38.7109375" style="5" customWidth="1"/>
    <col min="4862" max="4862" width="6.28515625" style="5" customWidth="1"/>
    <col min="4863" max="4863" width="7.140625" style="5" bestFit="1" customWidth="1"/>
    <col min="4864" max="4864" width="10.140625" style="5" customWidth="1"/>
    <col min="4865" max="4865" width="12" style="5" bestFit="1" customWidth="1"/>
    <col min="4866" max="4866" width="16.5703125" style="5" bestFit="1" customWidth="1"/>
    <col min="4867" max="4867" width="9.140625" style="5"/>
    <col min="4868" max="4868" width="3.140625" style="5" customWidth="1"/>
    <col min="4869" max="4869" width="10.140625" style="5" customWidth="1"/>
    <col min="4870" max="4870" width="10.42578125" style="5" customWidth="1"/>
    <col min="4871" max="4871" width="3.28515625" style="5" bestFit="1" customWidth="1"/>
    <col min="4872" max="4872" width="9.140625" style="5"/>
    <col min="4873" max="4873" width="3.7109375" style="5" customWidth="1"/>
    <col min="4874" max="5115" width="9.140625" style="5"/>
    <col min="5116" max="5116" width="7" style="5" bestFit="1" customWidth="1"/>
    <col min="5117" max="5117" width="38.7109375" style="5" customWidth="1"/>
    <col min="5118" max="5118" width="6.28515625" style="5" customWidth="1"/>
    <col min="5119" max="5119" width="7.140625" style="5" bestFit="1" customWidth="1"/>
    <col min="5120" max="5120" width="10.140625" style="5" customWidth="1"/>
    <col min="5121" max="5121" width="12" style="5" bestFit="1" customWidth="1"/>
    <col min="5122" max="5122" width="16.5703125" style="5" bestFit="1" customWidth="1"/>
    <col min="5123" max="5123" width="9.140625" style="5"/>
    <col min="5124" max="5124" width="3.140625" style="5" customWidth="1"/>
    <col min="5125" max="5125" width="10.140625" style="5" customWidth="1"/>
    <col min="5126" max="5126" width="10.42578125" style="5" customWidth="1"/>
    <col min="5127" max="5127" width="3.28515625" style="5" bestFit="1" customWidth="1"/>
    <col min="5128" max="5128" width="9.140625" style="5"/>
    <col min="5129" max="5129" width="3.7109375" style="5" customWidth="1"/>
    <col min="5130" max="5371" width="9.140625" style="5"/>
    <col min="5372" max="5372" width="7" style="5" bestFit="1" customWidth="1"/>
    <col min="5373" max="5373" width="38.7109375" style="5" customWidth="1"/>
    <col min="5374" max="5374" width="6.28515625" style="5" customWidth="1"/>
    <col min="5375" max="5375" width="7.140625" style="5" bestFit="1" customWidth="1"/>
    <col min="5376" max="5376" width="10.140625" style="5" customWidth="1"/>
    <col min="5377" max="5377" width="12" style="5" bestFit="1" customWidth="1"/>
    <col min="5378" max="5378" width="16.5703125" style="5" bestFit="1" customWidth="1"/>
    <col min="5379" max="5379" width="9.140625" style="5"/>
    <col min="5380" max="5380" width="3.140625" style="5" customWidth="1"/>
    <col min="5381" max="5381" width="10.140625" style="5" customWidth="1"/>
    <col min="5382" max="5382" width="10.42578125" style="5" customWidth="1"/>
    <col min="5383" max="5383" width="3.28515625" style="5" bestFit="1" customWidth="1"/>
    <col min="5384" max="5384" width="9.140625" style="5"/>
    <col min="5385" max="5385" width="3.7109375" style="5" customWidth="1"/>
    <col min="5386" max="5627" width="9.140625" style="5"/>
    <col min="5628" max="5628" width="7" style="5" bestFit="1" customWidth="1"/>
    <col min="5629" max="5629" width="38.7109375" style="5" customWidth="1"/>
    <col min="5630" max="5630" width="6.28515625" style="5" customWidth="1"/>
    <col min="5631" max="5631" width="7.140625" style="5" bestFit="1" customWidth="1"/>
    <col min="5632" max="5632" width="10.140625" style="5" customWidth="1"/>
    <col min="5633" max="5633" width="12" style="5" bestFit="1" customWidth="1"/>
    <col min="5634" max="5634" width="16.5703125" style="5" bestFit="1" customWidth="1"/>
    <col min="5635" max="5635" width="9.140625" style="5"/>
    <col min="5636" max="5636" width="3.140625" style="5" customWidth="1"/>
    <col min="5637" max="5637" width="10.140625" style="5" customWidth="1"/>
    <col min="5638" max="5638" width="10.42578125" style="5" customWidth="1"/>
    <col min="5639" max="5639" width="3.28515625" style="5" bestFit="1" customWidth="1"/>
    <col min="5640" max="5640" width="9.140625" style="5"/>
    <col min="5641" max="5641" width="3.7109375" style="5" customWidth="1"/>
    <col min="5642" max="5883" width="9.140625" style="5"/>
    <col min="5884" max="5884" width="7" style="5" bestFit="1" customWidth="1"/>
    <col min="5885" max="5885" width="38.7109375" style="5" customWidth="1"/>
    <col min="5886" max="5886" width="6.28515625" style="5" customWidth="1"/>
    <col min="5887" max="5887" width="7.140625" style="5" bestFit="1" customWidth="1"/>
    <col min="5888" max="5888" width="10.140625" style="5" customWidth="1"/>
    <col min="5889" max="5889" width="12" style="5" bestFit="1" customWidth="1"/>
    <col min="5890" max="5890" width="16.5703125" style="5" bestFit="1" customWidth="1"/>
    <col min="5891" max="5891" width="9.140625" style="5"/>
    <col min="5892" max="5892" width="3.140625" style="5" customWidth="1"/>
    <col min="5893" max="5893" width="10.140625" style="5" customWidth="1"/>
    <col min="5894" max="5894" width="10.42578125" style="5" customWidth="1"/>
    <col min="5895" max="5895" width="3.28515625" style="5" bestFit="1" customWidth="1"/>
    <col min="5896" max="5896" width="9.140625" style="5"/>
    <col min="5897" max="5897" width="3.7109375" style="5" customWidth="1"/>
    <col min="5898" max="6139" width="9.140625" style="5"/>
    <col min="6140" max="6140" width="7" style="5" bestFit="1" customWidth="1"/>
    <col min="6141" max="6141" width="38.7109375" style="5" customWidth="1"/>
    <col min="6142" max="6142" width="6.28515625" style="5" customWidth="1"/>
    <col min="6143" max="6143" width="7.140625" style="5" bestFit="1" customWidth="1"/>
    <col min="6144" max="6144" width="10.140625" style="5" customWidth="1"/>
    <col min="6145" max="6145" width="12" style="5" bestFit="1" customWidth="1"/>
    <col min="6146" max="6146" width="16.5703125" style="5" bestFit="1" customWidth="1"/>
    <col min="6147" max="6147" width="9.140625" style="5"/>
    <col min="6148" max="6148" width="3.140625" style="5" customWidth="1"/>
    <col min="6149" max="6149" width="10.140625" style="5" customWidth="1"/>
    <col min="6150" max="6150" width="10.42578125" style="5" customWidth="1"/>
    <col min="6151" max="6151" width="3.28515625" style="5" bestFit="1" customWidth="1"/>
    <col min="6152" max="6152" width="9.140625" style="5"/>
    <col min="6153" max="6153" width="3.7109375" style="5" customWidth="1"/>
    <col min="6154" max="6395" width="9.140625" style="5"/>
    <col min="6396" max="6396" width="7" style="5" bestFit="1" customWidth="1"/>
    <col min="6397" max="6397" width="38.7109375" style="5" customWidth="1"/>
    <col min="6398" max="6398" width="6.28515625" style="5" customWidth="1"/>
    <col min="6399" max="6399" width="7.140625" style="5" bestFit="1" customWidth="1"/>
    <col min="6400" max="6400" width="10.140625" style="5" customWidth="1"/>
    <col min="6401" max="6401" width="12" style="5" bestFit="1" customWidth="1"/>
    <col min="6402" max="6402" width="16.5703125" style="5" bestFit="1" customWidth="1"/>
    <col min="6403" max="6403" width="9.140625" style="5"/>
    <col min="6404" max="6404" width="3.140625" style="5" customWidth="1"/>
    <col min="6405" max="6405" width="10.140625" style="5" customWidth="1"/>
    <col min="6406" max="6406" width="10.42578125" style="5" customWidth="1"/>
    <col min="6407" max="6407" width="3.28515625" style="5" bestFit="1" customWidth="1"/>
    <col min="6408" max="6408" width="9.140625" style="5"/>
    <col min="6409" max="6409" width="3.7109375" style="5" customWidth="1"/>
    <col min="6410" max="6651" width="9.140625" style="5"/>
    <col min="6652" max="6652" width="7" style="5" bestFit="1" customWidth="1"/>
    <col min="6653" max="6653" width="38.7109375" style="5" customWidth="1"/>
    <col min="6654" max="6654" width="6.28515625" style="5" customWidth="1"/>
    <col min="6655" max="6655" width="7.140625" style="5" bestFit="1" customWidth="1"/>
    <col min="6656" max="6656" width="10.140625" style="5" customWidth="1"/>
    <col min="6657" max="6657" width="12" style="5" bestFit="1" customWidth="1"/>
    <col min="6658" max="6658" width="16.5703125" style="5" bestFit="1" customWidth="1"/>
    <col min="6659" max="6659" width="9.140625" style="5"/>
    <col min="6660" max="6660" width="3.140625" style="5" customWidth="1"/>
    <col min="6661" max="6661" width="10.140625" style="5" customWidth="1"/>
    <col min="6662" max="6662" width="10.42578125" style="5" customWidth="1"/>
    <col min="6663" max="6663" width="3.28515625" style="5" bestFit="1" customWidth="1"/>
    <col min="6664" max="6664" width="9.140625" style="5"/>
    <col min="6665" max="6665" width="3.7109375" style="5" customWidth="1"/>
    <col min="6666" max="6907" width="9.140625" style="5"/>
    <col min="6908" max="6908" width="7" style="5" bestFit="1" customWidth="1"/>
    <col min="6909" max="6909" width="38.7109375" style="5" customWidth="1"/>
    <col min="6910" max="6910" width="6.28515625" style="5" customWidth="1"/>
    <col min="6911" max="6911" width="7.140625" style="5" bestFit="1" customWidth="1"/>
    <col min="6912" max="6912" width="10.140625" style="5" customWidth="1"/>
    <col min="6913" max="6913" width="12" style="5" bestFit="1" customWidth="1"/>
    <col min="6914" max="6914" width="16.5703125" style="5" bestFit="1" customWidth="1"/>
    <col min="6915" max="6915" width="9.140625" style="5"/>
    <col min="6916" max="6916" width="3.140625" style="5" customWidth="1"/>
    <col min="6917" max="6917" width="10.140625" style="5" customWidth="1"/>
    <col min="6918" max="6918" width="10.42578125" style="5" customWidth="1"/>
    <col min="6919" max="6919" width="3.28515625" style="5" bestFit="1" customWidth="1"/>
    <col min="6920" max="6920" width="9.140625" style="5"/>
    <col min="6921" max="6921" width="3.7109375" style="5" customWidth="1"/>
    <col min="6922" max="7163" width="9.140625" style="5"/>
    <col min="7164" max="7164" width="7" style="5" bestFit="1" customWidth="1"/>
    <col min="7165" max="7165" width="38.7109375" style="5" customWidth="1"/>
    <col min="7166" max="7166" width="6.28515625" style="5" customWidth="1"/>
    <col min="7167" max="7167" width="7.140625" style="5" bestFit="1" customWidth="1"/>
    <col min="7168" max="7168" width="10.140625" style="5" customWidth="1"/>
    <col min="7169" max="7169" width="12" style="5" bestFit="1" customWidth="1"/>
    <col min="7170" max="7170" width="16.5703125" style="5" bestFit="1" customWidth="1"/>
    <col min="7171" max="7171" width="9.140625" style="5"/>
    <col min="7172" max="7172" width="3.140625" style="5" customWidth="1"/>
    <col min="7173" max="7173" width="10.140625" style="5" customWidth="1"/>
    <col min="7174" max="7174" width="10.42578125" style="5" customWidth="1"/>
    <col min="7175" max="7175" width="3.28515625" style="5" bestFit="1" customWidth="1"/>
    <col min="7176" max="7176" width="9.140625" style="5"/>
    <col min="7177" max="7177" width="3.7109375" style="5" customWidth="1"/>
    <col min="7178" max="7419" width="9.140625" style="5"/>
    <col min="7420" max="7420" width="7" style="5" bestFit="1" customWidth="1"/>
    <col min="7421" max="7421" width="38.7109375" style="5" customWidth="1"/>
    <col min="7422" max="7422" width="6.28515625" style="5" customWidth="1"/>
    <col min="7423" max="7423" width="7.140625" style="5" bestFit="1" customWidth="1"/>
    <col min="7424" max="7424" width="10.140625" style="5" customWidth="1"/>
    <col min="7425" max="7425" width="12" style="5" bestFit="1" customWidth="1"/>
    <col min="7426" max="7426" width="16.5703125" style="5" bestFit="1" customWidth="1"/>
    <col min="7427" max="7427" width="9.140625" style="5"/>
    <col min="7428" max="7428" width="3.140625" style="5" customWidth="1"/>
    <col min="7429" max="7429" width="10.140625" style="5" customWidth="1"/>
    <col min="7430" max="7430" width="10.42578125" style="5" customWidth="1"/>
    <col min="7431" max="7431" width="3.28515625" style="5" bestFit="1" customWidth="1"/>
    <col min="7432" max="7432" width="9.140625" style="5"/>
    <col min="7433" max="7433" width="3.7109375" style="5" customWidth="1"/>
    <col min="7434" max="7675" width="9.140625" style="5"/>
    <col min="7676" max="7676" width="7" style="5" bestFit="1" customWidth="1"/>
    <col min="7677" max="7677" width="38.7109375" style="5" customWidth="1"/>
    <col min="7678" max="7678" width="6.28515625" style="5" customWidth="1"/>
    <col min="7679" max="7679" width="7.140625" style="5" bestFit="1" customWidth="1"/>
    <col min="7680" max="7680" width="10.140625" style="5" customWidth="1"/>
    <col min="7681" max="7681" width="12" style="5" bestFit="1" customWidth="1"/>
    <col min="7682" max="7682" width="16.5703125" style="5" bestFit="1" customWidth="1"/>
    <col min="7683" max="7683" width="9.140625" style="5"/>
    <col min="7684" max="7684" width="3.140625" style="5" customWidth="1"/>
    <col min="7685" max="7685" width="10.140625" style="5" customWidth="1"/>
    <col min="7686" max="7686" width="10.42578125" style="5" customWidth="1"/>
    <col min="7687" max="7687" width="3.28515625" style="5" bestFit="1" customWidth="1"/>
    <col min="7688" max="7688" width="9.140625" style="5"/>
    <col min="7689" max="7689" width="3.7109375" style="5" customWidth="1"/>
    <col min="7690" max="7931" width="9.140625" style="5"/>
    <col min="7932" max="7932" width="7" style="5" bestFit="1" customWidth="1"/>
    <col min="7933" max="7933" width="38.7109375" style="5" customWidth="1"/>
    <col min="7934" max="7934" width="6.28515625" style="5" customWidth="1"/>
    <col min="7935" max="7935" width="7.140625" style="5" bestFit="1" customWidth="1"/>
    <col min="7936" max="7936" width="10.140625" style="5" customWidth="1"/>
    <col min="7937" max="7937" width="12" style="5" bestFit="1" customWidth="1"/>
    <col min="7938" max="7938" width="16.5703125" style="5" bestFit="1" customWidth="1"/>
    <col min="7939" max="7939" width="9.140625" style="5"/>
    <col min="7940" max="7940" width="3.140625" style="5" customWidth="1"/>
    <col min="7941" max="7941" width="10.140625" style="5" customWidth="1"/>
    <col min="7942" max="7942" width="10.42578125" style="5" customWidth="1"/>
    <col min="7943" max="7943" width="3.28515625" style="5" bestFit="1" customWidth="1"/>
    <col min="7944" max="7944" width="9.140625" style="5"/>
    <col min="7945" max="7945" width="3.7109375" style="5" customWidth="1"/>
    <col min="7946" max="8187" width="9.140625" style="5"/>
    <col min="8188" max="8188" width="7" style="5" bestFit="1" customWidth="1"/>
    <col min="8189" max="8189" width="38.7109375" style="5" customWidth="1"/>
    <col min="8190" max="8190" width="6.28515625" style="5" customWidth="1"/>
    <col min="8191" max="8191" width="7.140625" style="5" bestFit="1" customWidth="1"/>
    <col min="8192" max="8192" width="10.140625" style="5" customWidth="1"/>
    <col min="8193" max="8193" width="12" style="5" bestFit="1" customWidth="1"/>
    <col min="8194" max="8194" width="16.5703125" style="5" bestFit="1" customWidth="1"/>
    <col min="8195" max="8195" width="9.140625" style="5"/>
    <col min="8196" max="8196" width="3.140625" style="5" customWidth="1"/>
    <col min="8197" max="8197" width="10.140625" style="5" customWidth="1"/>
    <col min="8198" max="8198" width="10.42578125" style="5" customWidth="1"/>
    <col min="8199" max="8199" width="3.28515625" style="5" bestFit="1" customWidth="1"/>
    <col min="8200" max="8200" width="9.140625" style="5"/>
    <col min="8201" max="8201" width="3.7109375" style="5" customWidth="1"/>
    <col min="8202" max="8443" width="9.140625" style="5"/>
    <col min="8444" max="8444" width="7" style="5" bestFit="1" customWidth="1"/>
    <col min="8445" max="8445" width="38.7109375" style="5" customWidth="1"/>
    <col min="8446" max="8446" width="6.28515625" style="5" customWidth="1"/>
    <col min="8447" max="8447" width="7.140625" style="5" bestFit="1" customWidth="1"/>
    <col min="8448" max="8448" width="10.140625" style="5" customWidth="1"/>
    <col min="8449" max="8449" width="12" style="5" bestFit="1" customWidth="1"/>
    <col min="8450" max="8450" width="16.5703125" style="5" bestFit="1" customWidth="1"/>
    <col min="8451" max="8451" width="9.140625" style="5"/>
    <col min="8452" max="8452" width="3.140625" style="5" customWidth="1"/>
    <col min="8453" max="8453" width="10.140625" style="5" customWidth="1"/>
    <col min="8454" max="8454" width="10.42578125" style="5" customWidth="1"/>
    <col min="8455" max="8455" width="3.28515625" style="5" bestFit="1" customWidth="1"/>
    <col min="8456" max="8456" width="9.140625" style="5"/>
    <col min="8457" max="8457" width="3.7109375" style="5" customWidth="1"/>
    <col min="8458" max="8699" width="9.140625" style="5"/>
    <col min="8700" max="8700" width="7" style="5" bestFit="1" customWidth="1"/>
    <col min="8701" max="8701" width="38.7109375" style="5" customWidth="1"/>
    <col min="8702" max="8702" width="6.28515625" style="5" customWidth="1"/>
    <col min="8703" max="8703" width="7.140625" style="5" bestFit="1" customWidth="1"/>
    <col min="8704" max="8704" width="10.140625" style="5" customWidth="1"/>
    <col min="8705" max="8705" width="12" style="5" bestFit="1" customWidth="1"/>
    <col min="8706" max="8706" width="16.5703125" style="5" bestFit="1" customWidth="1"/>
    <col min="8707" max="8707" width="9.140625" style="5"/>
    <col min="8708" max="8708" width="3.140625" style="5" customWidth="1"/>
    <col min="8709" max="8709" width="10.140625" style="5" customWidth="1"/>
    <col min="8710" max="8710" width="10.42578125" style="5" customWidth="1"/>
    <col min="8711" max="8711" width="3.28515625" style="5" bestFit="1" customWidth="1"/>
    <col min="8712" max="8712" width="9.140625" style="5"/>
    <col min="8713" max="8713" width="3.7109375" style="5" customWidth="1"/>
    <col min="8714" max="8955" width="9.140625" style="5"/>
    <col min="8956" max="8956" width="7" style="5" bestFit="1" customWidth="1"/>
    <col min="8957" max="8957" width="38.7109375" style="5" customWidth="1"/>
    <col min="8958" max="8958" width="6.28515625" style="5" customWidth="1"/>
    <col min="8959" max="8959" width="7.140625" style="5" bestFit="1" customWidth="1"/>
    <col min="8960" max="8960" width="10.140625" style="5" customWidth="1"/>
    <col min="8961" max="8961" width="12" style="5" bestFit="1" customWidth="1"/>
    <col min="8962" max="8962" width="16.5703125" style="5" bestFit="1" customWidth="1"/>
    <col min="8963" max="8963" width="9.140625" style="5"/>
    <col min="8964" max="8964" width="3.140625" style="5" customWidth="1"/>
    <col min="8965" max="8965" width="10.140625" style="5" customWidth="1"/>
    <col min="8966" max="8966" width="10.42578125" style="5" customWidth="1"/>
    <col min="8967" max="8967" width="3.28515625" style="5" bestFit="1" customWidth="1"/>
    <col min="8968" max="8968" width="9.140625" style="5"/>
    <col min="8969" max="8969" width="3.7109375" style="5" customWidth="1"/>
    <col min="8970" max="9211" width="9.140625" style="5"/>
    <col min="9212" max="9212" width="7" style="5" bestFit="1" customWidth="1"/>
    <col min="9213" max="9213" width="38.7109375" style="5" customWidth="1"/>
    <col min="9214" max="9214" width="6.28515625" style="5" customWidth="1"/>
    <col min="9215" max="9215" width="7.140625" style="5" bestFit="1" customWidth="1"/>
    <col min="9216" max="9216" width="10.140625" style="5" customWidth="1"/>
    <col min="9217" max="9217" width="12" style="5" bestFit="1" customWidth="1"/>
    <col min="9218" max="9218" width="16.5703125" style="5" bestFit="1" customWidth="1"/>
    <col min="9219" max="9219" width="9.140625" style="5"/>
    <col min="9220" max="9220" width="3.140625" style="5" customWidth="1"/>
    <col min="9221" max="9221" width="10.140625" style="5" customWidth="1"/>
    <col min="9222" max="9222" width="10.42578125" style="5" customWidth="1"/>
    <col min="9223" max="9223" width="3.28515625" style="5" bestFit="1" customWidth="1"/>
    <col min="9224" max="9224" width="9.140625" style="5"/>
    <col min="9225" max="9225" width="3.7109375" style="5" customWidth="1"/>
    <col min="9226" max="9467" width="9.140625" style="5"/>
    <col min="9468" max="9468" width="7" style="5" bestFit="1" customWidth="1"/>
    <col min="9469" max="9469" width="38.7109375" style="5" customWidth="1"/>
    <col min="9470" max="9470" width="6.28515625" style="5" customWidth="1"/>
    <col min="9471" max="9471" width="7.140625" style="5" bestFit="1" customWidth="1"/>
    <col min="9472" max="9472" width="10.140625" style="5" customWidth="1"/>
    <col min="9473" max="9473" width="12" style="5" bestFit="1" customWidth="1"/>
    <col min="9474" max="9474" width="16.5703125" style="5" bestFit="1" customWidth="1"/>
    <col min="9475" max="9475" width="9.140625" style="5"/>
    <col min="9476" max="9476" width="3.140625" style="5" customWidth="1"/>
    <col min="9477" max="9477" width="10.140625" style="5" customWidth="1"/>
    <col min="9478" max="9478" width="10.42578125" style="5" customWidth="1"/>
    <col min="9479" max="9479" width="3.28515625" style="5" bestFit="1" customWidth="1"/>
    <col min="9480" max="9480" width="9.140625" style="5"/>
    <col min="9481" max="9481" width="3.7109375" style="5" customWidth="1"/>
    <col min="9482" max="9723" width="9.140625" style="5"/>
    <col min="9724" max="9724" width="7" style="5" bestFit="1" customWidth="1"/>
    <col min="9725" max="9725" width="38.7109375" style="5" customWidth="1"/>
    <col min="9726" max="9726" width="6.28515625" style="5" customWidth="1"/>
    <col min="9727" max="9727" width="7.140625" style="5" bestFit="1" customWidth="1"/>
    <col min="9728" max="9728" width="10.140625" style="5" customWidth="1"/>
    <col min="9729" max="9729" width="12" style="5" bestFit="1" customWidth="1"/>
    <col min="9730" max="9730" width="16.5703125" style="5" bestFit="1" customWidth="1"/>
    <col min="9731" max="9731" width="9.140625" style="5"/>
    <col min="9732" max="9732" width="3.140625" style="5" customWidth="1"/>
    <col min="9733" max="9733" width="10.140625" style="5" customWidth="1"/>
    <col min="9734" max="9734" width="10.42578125" style="5" customWidth="1"/>
    <col min="9735" max="9735" width="3.28515625" style="5" bestFit="1" customWidth="1"/>
    <col min="9736" max="9736" width="9.140625" style="5"/>
    <col min="9737" max="9737" width="3.7109375" style="5" customWidth="1"/>
    <col min="9738" max="9979" width="9.140625" style="5"/>
    <col min="9980" max="9980" width="7" style="5" bestFit="1" customWidth="1"/>
    <col min="9981" max="9981" width="38.7109375" style="5" customWidth="1"/>
    <col min="9982" max="9982" width="6.28515625" style="5" customWidth="1"/>
    <col min="9983" max="9983" width="7.140625" style="5" bestFit="1" customWidth="1"/>
    <col min="9984" max="9984" width="10.140625" style="5" customWidth="1"/>
    <col min="9985" max="9985" width="12" style="5" bestFit="1" customWidth="1"/>
    <col min="9986" max="9986" width="16.5703125" style="5" bestFit="1" customWidth="1"/>
    <col min="9987" max="9987" width="9.140625" style="5"/>
    <col min="9988" max="9988" width="3.140625" style="5" customWidth="1"/>
    <col min="9989" max="9989" width="10.140625" style="5" customWidth="1"/>
    <col min="9990" max="9990" width="10.42578125" style="5" customWidth="1"/>
    <col min="9991" max="9991" width="3.28515625" style="5" bestFit="1" customWidth="1"/>
    <col min="9992" max="9992" width="9.140625" style="5"/>
    <col min="9993" max="9993" width="3.7109375" style="5" customWidth="1"/>
    <col min="9994" max="10235" width="9.140625" style="5"/>
    <col min="10236" max="10236" width="7" style="5" bestFit="1" customWidth="1"/>
    <col min="10237" max="10237" width="38.7109375" style="5" customWidth="1"/>
    <col min="10238" max="10238" width="6.28515625" style="5" customWidth="1"/>
    <col min="10239" max="10239" width="7.140625" style="5" bestFit="1" customWidth="1"/>
    <col min="10240" max="10240" width="10.140625" style="5" customWidth="1"/>
    <col min="10241" max="10241" width="12" style="5" bestFit="1" customWidth="1"/>
    <col min="10242" max="10242" width="16.5703125" style="5" bestFit="1" customWidth="1"/>
    <col min="10243" max="10243" width="9.140625" style="5"/>
    <col min="10244" max="10244" width="3.140625" style="5" customWidth="1"/>
    <col min="10245" max="10245" width="10.140625" style="5" customWidth="1"/>
    <col min="10246" max="10246" width="10.42578125" style="5" customWidth="1"/>
    <col min="10247" max="10247" width="3.28515625" style="5" bestFit="1" customWidth="1"/>
    <col min="10248" max="10248" width="9.140625" style="5"/>
    <col min="10249" max="10249" width="3.7109375" style="5" customWidth="1"/>
    <col min="10250" max="10491" width="9.140625" style="5"/>
    <col min="10492" max="10492" width="7" style="5" bestFit="1" customWidth="1"/>
    <col min="10493" max="10493" width="38.7109375" style="5" customWidth="1"/>
    <col min="10494" max="10494" width="6.28515625" style="5" customWidth="1"/>
    <col min="10495" max="10495" width="7.140625" style="5" bestFit="1" customWidth="1"/>
    <col min="10496" max="10496" width="10.140625" style="5" customWidth="1"/>
    <col min="10497" max="10497" width="12" style="5" bestFit="1" customWidth="1"/>
    <col min="10498" max="10498" width="16.5703125" style="5" bestFit="1" customWidth="1"/>
    <col min="10499" max="10499" width="9.140625" style="5"/>
    <col min="10500" max="10500" width="3.140625" style="5" customWidth="1"/>
    <col min="10501" max="10501" width="10.140625" style="5" customWidth="1"/>
    <col min="10502" max="10502" width="10.42578125" style="5" customWidth="1"/>
    <col min="10503" max="10503" width="3.28515625" style="5" bestFit="1" customWidth="1"/>
    <col min="10504" max="10504" width="9.140625" style="5"/>
    <col min="10505" max="10505" width="3.7109375" style="5" customWidth="1"/>
    <col min="10506" max="10747" width="9.140625" style="5"/>
    <col min="10748" max="10748" width="7" style="5" bestFit="1" customWidth="1"/>
    <col min="10749" max="10749" width="38.7109375" style="5" customWidth="1"/>
    <col min="10750" max="10750" width="6.28515625" style="5" customWidth="1"/>
    <col min="10751" max="10751" width="7.140625" style="5" bestFit="1" customWidth="1"/>
    <col min="10752" max="10752" width="10.140625" style="5" customWidth="1"/>
    <col min="10753" max="10753" width="12" style="5" bestFit="1" customWidth="1"/>
    <col min="10754" max="10754" width="16.5703125" style="5" bestFit="1" customWidth="1"/>
    <col min="10755" max="10755" width="9.140625" style="5"/>
    <col min="10756" max="10756" width="3.140625" style="5" customWidth="1"/>
    <col min="10757" max="10757" width="10.140625" style="5" customWidth="1"/>
    <col min="10758" max="10758" width="10.42578125" style="5" customWidth="1"/>
    <col min="10759" max="10759" width="3.28515625" style="5" bestFit="1" customWidth="1"/>
    <col min="10760" max="10760" width="9.140625" style="5"/>
    <col min="10761" max="10761" width="3.7109375" style="5" customWidth="1"/>
    <col min="10762" max="11003" width="9.140625" style="5"/>
    <col min="11004" max="11004" width="7" style="5" bestFit="1" customWidth="1"/>
    <col min="11005" max="11005" width="38.7109375" style="5" customWidth="1"/>
    <col min="11006" max="11006" width="6.28515625" style="5" customWidth="1"/>
    <col min="11007" max="11007" width="7.140625" style="5" bestFit="1" customWidth="1"/>
    <col min="11008" max="11008" width="10.140625" style="5" customWidth="1"/>
    <col min="11009" max="11009" width="12" style="5" bestFit="1" customWidth="1"/>
    <col min="11010" max="11010" width="16.5703125" style="5" bestFit="1" customWidth="1"/>
    <col min="11011" max="11011" width="9.140625" style="5"/>
    <col min="11012" max="11012" width="3.140625" style="5" customWidth="1"/>
    <col min="11013" max="11013" width="10.140625" style="5" customWidth="1"/>
    <col min="11014" max="11014" width="10.42578125" style="5" customWidth="1"/>
    <col min="11015" max="11015" width="3.28515625" style="5" bestFit="1" customWidth="1"/>
    <col min="11016" max="11016" width="9.140625" style="5"/>
    <col min="11017" max="11017" width="3.7109375" style="5" customWidth="1"/>
    <col min="11018" max="11259" width="9.140625" style="5"/>
    <col min="11260" max="11260" width="7" style="5" bestFit="1" customWidth="1"/>
    <col min="11261" max="11261" width="38.7109375" style="5" customWidth="1"/>
    <col min="11262" max="11262" width="6.28515625" style="5" customWidth="1"/>
    <col min="11263" max="11263" width="7.140625" style="5" bestFit="1" customWidth="1"/>
    <col min="11264" max="11264" width="10.140625" style="5" customWidth="1"/>
    <col min="11265" max="11265" width="12" style="5" bestFit="1" customWidth="1"/>
    <col min="11266" max="11266" width="16.5703125" style="5" bestFit="1" customWidth="1"/>
    <col min="11267" max="11267" width="9.140625" style="5"/>
    <col min="11268" max="11268" width="3.140625" style="5" customWidth="1"/>
    <col min="11269" max="11269" width="10.140625" style="5" customWidth="1"/>
    <col min="11270" max="11270" width="10.42578125" style="5" customWidth="1"/>
    <col min="11271" max="11271" width="3.28515625" style="5" bestFit="1" customWidth="1"/>
    <col min="11272" max="11272" width="9.140625" style="5"/>
    <col min="11273" max="11273" width="3.7109375" style="5" customWidth="1"/>
    <col min="11274" max="11515" width="9.140625" style="5"/>
    <col min="11516" max="11516" width="7" style="5" bestFit="1" customWidth="1"/>
    <col min="11517" max="11517" width="38.7109375" style="5" customWidth="1"/>
    <col min="11518" max="11518" width="6.28515625" style="5" customWidth="1"/>
    <col min="11519" max="11519" width="7.140625" style="5" bestFit="1" customWidth="1"/>
    <col min="11520" max="11520" width="10.140625" style="5" customWidth="1"/>
    <col min="11521" max="11521" width="12" style="5" bestFit="1" customWidth="1"/>
    <col min="11522" max="11522" width="16.5703125" style="5" bestFit="1" customWidth="1"/>
    <col min="11523" max="11523" width="9.140625" style="5"/>
    <col min="11524" max="11524" width="3.140625" style="5" customWidth="1"/>
    <col min="11525" max="11525" width="10.140625" style="5" customWidth="1"/>
    <col min="11526" max="11526" width="10.42578125" style="5" customWidth="1"/>
    <col min="11527" max="11527" width="3.28515625" style="5" bestFit="1" customWidth="1"/>
    <col min="11528" max="11528" width="9.140625" style="5"/>
    <col min="11529" max="11529" width="3.7109375" style="5" customWidth="1"/>
    <col min="11530" max="11771" width="9.140625" style="5"/>
    <col min="11772" max="11772" width="7" style="5" bestFit="1" customWidth="1"/>
    <col min="11773" max="11773" width="38.7109375" style="5" customWidth="1"/>
    <col min="11774" max="11774" width="6.28515625" style="5" customWidth="1"/>
    <col min="11775" max="11775" width="7.140625" style="5" bestFit="1" customWidth="1"/>
    <col min="11776" max="11776" width="10.140625" style="5" customWidth="1"/>
    <col min="11777" max="11777" width="12" style="5" bestFit="1" customWidth="1"/>
    <col min="11778" max="11778" width="16.5703125" style="5" bestFit="1" customWidth="1"/>
    <col min="11779" max="11779" width="9.140625" style="5"/>
    <col min="11780" max="11780" width="3.140625" style="5" customWidth="1"/>
    <col min="11781" max="11781" width="10.140625" style="5" customWidth="1"/>
    <col min="11782" max="11782" width="10.42578125" style="5" customWidth="1"/>
    <col min="11783" max="11783" width="3.28515625" style="5" bestFit="1" customWidth="1"/>
    <col min="11784" max="11784" width="9.140625" style="5"/>
    <col min="11785" max="11785" width="3.7109375" style="5" customWidth="1"/>
    <col min="11786" max="12027" width="9.140625" style="5"/>
    <col min="12028" max="12028" width="7" style="5" bestFit="1" customWidth="1"/>
    <col min="12029" max="12029" width="38.7109375" style="5" customWidth="1"/>
    <col min="12030" max="12030" width="6.28515625" style="5" customWidth="1"/>
    <col min="12031" max="12031" width="7.140625" style="5" bestFit="1" customWidth="1"/>
    <col min="12032" max="12032" width="10.140625" style="5" customWidth="1"/>
    <col min="12033" max="12033" width="12" style="5" bestFit="1" customWidth="1"/>
    <col min="12034" max="12034" width="16.5703125" style="5" bestFit="1" customWidth="1"/>
    <col min="12035" max="12035" width="9.140625" style="5"/>
    <col min="12036" max="12036" width="3.140625" style="5" customWidth="1"/>
    <col min="12037" max="12037" width="10.140625" style="5" customWidth="1"/>
    <col min="12038" max="12038" width="10.42578125" style="5" customWidth="1"/>
    <col min="12039" max="12039" width="3.28515625" style="5" bestFit="1" customWidth="1"/>
    <col min="12040" max="12040" width="9.140625" style="5"/>
    <col min="12041" max="12041" width="3.7109375" style="5" customWidth="1"/>
    <col min="12042" max="12283" width="9.140625" style="5"/>
    <col min="12284" max="12284" width="7" style="5" bestFit="1" customWidth="1"/>
    <col min="12285" max="12285" width="38.7109375" style="5" customWidth="1"/>
    <col min="12286" max="12286" width="6.28515625" style="5" customWidth="1"/>
    <col min="12287" max="12287" width="7.140625" style="5" bestFit="1" customWidth="1"/>
    <col min="12288" max="12288" width="10.140625" style="5" customWidth="1"/>
    <col min="12289" max="12289" width="12" style="5" bestFit="1" customWidth="1"/>
    <col min="12290" max="12290" width="16.5703125" style="5" bestFit="1" customWidth="1"/>
    <col min="12291" max="12291" width="9.140625" style="5"/>
    <col min="12292" max="12292" width="3.140625" style="5" customWidth="1"/>
    <col min="12293" max="12293" width="10.140625" style="5" customWidth="1"/>
    <col min="12294" max="12294" width="10.42578125" style="5" customWidth="1"/>
    <col min="12295" max="12295" width="3.28515625" style="5" bestFit="1" customWidth="1"/>
    <col min="12296" max="12296" width="9.140625" style="5"/>
    <col min="12297" max="12297" width="3.7109375" style="5" customWidth="1"/>
    <col min="12298" max="12539" width="9.140625" style="5"/>
    <col min="12540" max="12540" width="7" style="5" bestFit="1" customWidth="1"/>
    <col min="12541" max="12541" width="38.7109375" style="5" customWidth="1"/>
    <col min="12542" max="12542" width="6.28515625" style="5" customWidth="1"/>
    <col min="12543" max="12543" width="7.140625" style="5" bestFit="1" customWidth="1"/>
    <col min="12544" max="12544" width="10.140625" style="5" customWidth="1"/>
    <col min="12545" max="12545" width="12" style="5" bestFit="1" customWidth="1"/>
    <col min="12546" max="12546" width="16.5703125" style="5" bestFit="1" customWidth="1"/>
    <col min="12547" max="12547" width="9.140625" style="5"/>
    <col min="12548" max="12548" width="3.140625" style="5" customWidth="1"/>
    <col min="12549" max="12549" width="10.140625" style="5" customWidth="1"/>
    <col min="12550" max="12550" width="10.42578125" style="5" customWidth="1"/>
    <col min="12551" max="12551" width="3.28515625" style="5" bestFit="1" customWidth="1"/>
    <col min="12552" max="12552" width="9.140625" style="5"/>
    <col min="12553" max="12553" width="3.7109375" style="5" customWidth="1"/>
    <col min="12554" max="12795" width="9.140625" style="5"/>
    <col min="12796" max="12796" width="7" style="5" bestFit="1" customWidth="1"/>
    <col min="12797" max="12797" width="38.7109375" style="5" customWidth="1"/>
    <col min="12798" max="12798" width="6.28515625" style="5" customWidth="1"/>
    <col min="12799" max="12799" width="7.140625" style="5" bestFit="1" customWidth="1"/>
    <col min="12800" max="12800" width="10.140625" style="5" customWidth="1"/>
    <col min="12801" max="12801" width="12" style="5" bestFit="1" customWidth="1"/>
    <col min="12802" max="12802" width="16.5703125" style="5" bestFit="1" customWidth="1"/>
    <col min="12803" max="12803" width="9.140625" style="5"/>
    <col min="12804" max="12804" width="3.140625" style="5" customWidth="1"/>
    <col min="12805" max="12805" width="10.140625" style="5" customWidth="1"/>
    <col min="12806" max="12806" width="10.42578125" style="5" customWidth="1"/>
    <col min="12807" max="12807" width="3.28515625" style="5" bestFit="1" customWidth="1"/>
    <col min="12808" max="12808" width="9.140625" style="5"/>
    <col min="12809" max="12809" width="3.7109375" style="5" customWidth="1"/>
    <col min="12810" max="13051" width="9.140625" style="5"/>
    <col min="13052" max="13052" width="7" style="5" bestFit="1" customWidth="1"/>
    <col min="13053" max="13053" width="38.7109375" style="5" customWidth="1"/>
    <col min="13054" max="13054" width="6.28515625" style="5" customWidth="1"/>
    <col min="13055" max="13055" width="7.140625" style="5" bestFit="1" customWidth="1"/>
    <col min="13056" max="13056" width="10.140625" style="5" customWidth="1"/>
    <col min="13057" max="13057" width="12" style="5" bestFit="1" customWidth="1"/>
    <col min="13058" max="13058" width="16.5703125" style="5" bestFit="1" customWidth="1"/>
    <col min="13059" max="13059" width="9.140625" style="5"/>
    <col min="13060" max="13060" width="3.140625" style="5" customWidth="1"/>
    <col min="13061" max="13061" width="10.140625" style="5" customWidth="1"/>
    <col min="13062" max="13062" width="10.42578125" style="5" customWidth="1"/>
    <col min="13063" max="13063" width="3.28515625" style="5" bestFit="1" customWidth="1"/>
    <col min="13064" max="13064" width="9.140625" style="5"/>
    <col min="13065" max="13065" width="3.7109375" style="5" customWidth="1"/>
    <col min="13066" max="13307" width="9.140625" style="5"/>
    <col min="13308" max="13308" width="7" style="5" bestFit="1" customWidth="1"/>
    <col min="13309" max="13309" width="38.7109375" style="5" customWidth="1"/>
    <col min="13310" max="13310" width="6.28515625" style="5" customWidth="1"/>
    <col min="13311" max="13311" width="7.140625" style="5" bestFit="1" customWidth="1"/>
    <col min="13312" max="13312" width="10.140625" style="5" customWidth="1"/>
    <col min="13313" max="13313" width="12" style="5" bestFit="1" customWidth="1"/>
    <col min="13314" max="13314" width="16.5703125" style="5" bestFit="1" customWidth="1"/>
    <col min="13315" max="13315" width="9.140625" style="5"/>
    <col min="13316" max="13316" width="3.140625" style="5" customWidth="1"/>
    <col min="13317" max="13317" width="10.140625" style="5" customWidth="1"/>
    <col min="13318" max="13318" width="10.42578125" style="5" customWidth="1"/>
    <col min="13319" max="13319" width="3.28515625" style="5" bestFit="1" customWidth="1"/>
    <col min="13320" max="13320" width="9.140625" style="5"/>
    <col min="13321" max="13321" width="3.7109375" style="5" customWidth="1"/>
    <col min="13322" max="13563" width="9.140625" style="5"/>
    <col min="13564" max="13564" width="7" style="5" bestFit="1" customWidth="1"/>
    <col min="13565" max="13565" width="38.7109375" style="5" customWidth="1"/>
    <col min="13566" max="13566" width="6.28515625" style="5" customWidth="1"/>
    <col min="13567" max="13567" width="7.140625" style="5" bestFit="1" customWidth="1"/>
    <col min="13568" max="13568" width="10.140625" style="5" customWidth="1"/>
    <col min="13569" max="13569" width="12" style="5" bestFit="1" customWidth="1"/>
    <col min="13570" max="13570" width="16.5703125" style="5" bestFit="1" customWidth="1"/>
    <col min="13571" max="13571" width="9.140625" style="5"/>
    <col min="13572" max="13572" width="3.140625" style="5" customWidth="1"/>
    <col min="13573" max="13573" width="10.140625" style="5" customWidth="1"/>
    <col min="13574" max="13574" width="10.42578125" style="5" customWidth="1"/>
    <col min="13575" max="13575" width="3.28515625" style="5" bestFit="1" customWidth="1"/>
    <col min="13576" max="13576" width="9.140625" style="5"/>
    <col min="13577" max="13577" width="3.7109375" style="5" customWidth="1"/>
    <col min="13578" max="13819" width="9.140625" style="5"/>
    <col min="13820" max="13820" width="7" style="5" bestFit="1" customWidth="1"/>
    <col min="13821" max="13821" width="38.7109375" style="5" customWidth="1"/>
    <col min="13822" max="13822" width="6.28515625" style="5" customWidth="1"/>
    <col min="13823" max="13823" width="7.140625" style="5" bestFit="1" customWidth="1"/>
    <col min="13824" max="13824" width="10.140625" style="5" customWidth="1"/>
    <col min="13825" max="13825" width="12" style="5" bestFit="1" customWidth="1"/>
    <col min="13826" max="13826" width="16.5703125" style="5" bestFit="1" customWidth="1"/>
    <col min="13827" max="13827" width="9.140625" style="5"/>
    <col min="13828" max="13828" width="3.140625" style="5" customWidth="1"/>
    <col min="13829" max="13829" width="10.140625" style="5" customWidth="1"/>
    <col min="13830" max="13830" width="10.42578125" style="5" customWidth="1"/>
    <col min="13831" max="13831" width="3.28515625" style="5" bestFit="1" customWidth="1"/>
    <col min="13832" max="13832" width="9.140625" style="5"/>
    <col min="13833" max="13833" width="3.7109375" style="5" customWidth="1"/>
    <col min="13834" max="14075" width="9.140625" style="5"/>
    <col min="14076" max="14076" width="7" style="5" bestFit="1" customWidth="1"/>
    <col min="14077" max="14077" width="38.7109375" style="5" customWidth="1"/>
    <col min="14078" max="14078" width="6.28515625" style="5" customWidth="1"/>
    <col min="14079" max="14079" width="7.140625" style="5" bestFit="1" customWidth="1"/>
    <col min="14080" max="14080" width="10.140625" style="5" customWidth="1"/>
    <col min="14081" max="14081" width="12" style="5" bestFit="1" customWidth="1"/>
    <col min="14082" max="14082" width="16.5703125" style="5" bestFit="1" customWidth="1"/>
    <col min="14083" max="14083" width="9.140625" style="5"/>
    <col min="14084" max="14084" width="3.140625" style="5" customWidth="1"/>
    <col min="14085" max="14085" width="10.140625" style="5" customWidth="1"/>
    <col min="14086" max="14086" width="10.42578125" style="5" customWidth="1"/>
    <col min="14087" max="14087" width="3.28515625" style="5" bestFit="1" customWidth="1"/>
    <col min="14088" max="14088" width="9.140625" style="5"/>
    <col min="14089" max="14089" width="3.7109375" style="5" customWidth="1"/>
    <col min="14090" max="14331" width="9.140625" style="5"/>
    <col min="14332" max="14332" width="7" style="5" bestFit="1" customWidth="1"/>
    <col min="14333" max="14333" width="38.7109375" style="5" customWidth="1"/>
    <col min="14334" max="14334" width="6.28515625" style="5" customWidth="1"/>
    <col min="14335" max="14335" width="7.140625" style="5" bestFit="1" customWidth="1"/>
    <col min="14336" max="14336" width="10.140625" style="5" customWidth="1"/>
    <col min="14337" max="14337" width="12" style="5" bestFit="1" customWidth="1"/>
    <col min="14338" max="14338" width="16.5703125" style="5" bestFit="1" customWidth="1"/>
    <col min="14339" max="14339" width="9.140625" style="5"/>
    <col min="14340" max="14340" width="3.140625" style="5" customWidth="1"/>
    <col min="14341" max="14341" width="10.140625" style="5" customWidth="1"/>
    <col min="14342" max="14342" width="10.42578125" style="5" customWidth="1"/>
    <col min="14343" max="14343" width="3.28515625" style="5" bestFit="1" customWidth="1"/>
    <col min="14344" max="14344" width="9.140625" style="5"/>
    <col min="14345" max="14345" width="3.7109375" style="5" customWidth="1"/>
    <col min="14346" max="14587" width="9.140625" style="5"/>
    <col min="14588" max="14588" width="7" style="5" bestFit="1" customWidth="1"/>
    <col min="14589" max="14589" width="38.7109375" style="5" customWidth="1"/>
    <col min="14590" max="14590" width="6.28515625" style="5" customWidth="1"/>
    <col min="14591" max="14591" width="7.140625" style="5" bestFit="1" customWidth="1"/>
    <col min="14592" max="14592" width="10.140625" style="5" customWidth="1"/>
    <col min="14593" max="14593" width="12" style="5" bestFit="1" customWidth="1"/>
    <col min="14594" max="14594" width="16.5703125" style="5" bestFit="1" customWidth="1"/>
    <col min="14595" max="14595" width="9.140625" style="5"/>
    <col min="14596" max="14596" width="3.140625" style="5" customWidth="1"/>
    <col min="14597" max="14597" width="10.140625" style="5" customWidth="1"/>
    <col min="14598" max="14598" width="10.42578125" style="5" customWidth="1"/>
    <col min="14599" max="14599" width="3.28515625" style="5" bestFit="1" customWidth="1"/>
    <col min="14600" max="14600" width="9.140625" style="5"/>
    <col min="14601" max="14601" width="3.7109375" style="5" customWidth="1"/>
    <col min="14602" max="14843" width="9.140625" style="5"/>
    <col min="14844" max="14844" width="7" style="5" bestFit="1" customWidth="1"/>
    <col min="14845" max="14845" width="38.7109375" style="5" customWidth="1"/>
    <col min="14846" max="14846" width="6.28515625" style="5" customWidth="1"/>
    <col min="14847" max="14847" width="7.140625" style="5" bestFit="1" customWidth="1"/>
    <col min="14848" max="14848" width="10.140625" style="5" customWidth="1"/>
    <col min="14849" max="14849" width="12" style="5" bestFit="1" customWidth="1"/>
    <col min="14850" max="14850" width="16.5703125" style="5" bestFit="1" customWidth="1"/>
    <col min="14851" max="14851" width="9.140625" style="5"/>
    <col min="14852" max="14852" width="3.140625" style="5" customWidth="1"/>
    <col min="14853" max="14853" width="10.140625" style="5" customWidth="1"/>
    <col min="14854" max="14854" width="10.42578125" style="5" customWidth="1"/>
    <col min="14855" max="14855" width="3.28515625" style="5" bestFit="1" customWidth="1"/>
    <col min="14856" max="14856" width="9.140625" style="5"/>
    <col min="14857" max="14857" width="3.7109375" style="5" customWidth="1"/>
    <col min="14858" max="15099" width="9.140625" style="5"/>
    <col min="15100" max="15100" width="7" style="5" bestFit="1" customWidth="1"/>
    <col min="15101" max="15101" width="38.7109375" style="5" customWidth="1"/>
    <col min="15102" max="15102" width="6.28515625" style="5" customWidth="1"/>
    <col min="15103" max="15103" width="7.140625" style="5" bestFit="1" customWidth="1"/>
    <col min="15104" max="15104" width="10.140625" style="5" customWidth="1"/>
    <col min="15105" max="15105" width="12" style="5" bestFit="1" customWidth="1"/>
    <col min="15106" max="15106" width="16.5703125" style="5" bestFit="1" customWidth="1"/>
    <col min="15107" max="15107" width="9.140625" style="5"/>
    <col min="15108" max="15108" width="3.140625" style="5" customWidth="1"/>
    <col min="15109" max="15109" width="10.140625" style="5" customWidth="1"/>
    <col min="15110" max="15110" width="10.42578125" style="5" customWidth="1"/>
    <col min="15111" max="15111" width="3.28515625" style="5" bestFit="1" customWidth="1"/>
    <col min="15112" max="15112" width="9.140625" style="5"/>
    <col min="15113" max="15113" width="3.7109375" style="5" customWidth="1"/>
    <col min="15114" max="15355" width="9.140625" style="5"/>
    <col min="15356" max="15356" width="7" style="5" bestFit="1" customWidth="1"/>
    <col min="15357" max="15357" width="38.7109375" style="5" customWidth="1"/>
    <col min="15358" max="15358" width="6.28515625" style="5" customWidth="1"/>
    <col min="15359" max="15359" width="7.140625" style="5" bestFit="1" customWidth="1"/>
    <col min="15360" max="15360" width="10.140625" style="5" customWidth="1"/>
    <col min="15361" max="15361" width="12" style="5" bestFit="1" customWidth="1"/>
    <col min="15362" max="15362" width="16.5703125" style="5" bestFit="1" customWidth="1"/>
    <col min="15363" max="15363" width="9.140625" style="5"/>
    <col min="15364" max="15364" width="3.140625" style="5" customWidth="1"/>
    <col min="15365" max="15365" width="10.140625" style="5" customWidth="1"/>
    <col min="15366" max="15366" width="10.42578125" style="5" customWidth="1"/>
    <col min="15367" max="15367" width="3.28515625" style="5" bestFit="1" customWidth="1"/>
    <col min="15368" max="15368" width="9.140625" style="5"/>
    <col min="15369" max="15369" width="3.7109375" style="5" customWidth="1"/>
    <col min="15370" max="15611" width="9.140625" style="5"/>
    <col min="15612" max="15612" width="7" style="5" bestFit="1" customWidth="1"/>
    <col min="15613" max="15613" width="38.7109375" style="5" customWidth="1"/>
    <col min="15614" max="15614" width="6.28515625" style="5" customWidth="1"/>
    <col min="15615" max="15615" width="7.140625" style="5" bestFit="1" customWidth="1"/>
    <col min="15616" max="15616" width="10.140625" style="5" customWidth="1"/>
    <col min="15617" max="15617" width="12" style="5" bestFit="1" customWidth="1"/>
    <col min="15618" max="15618" width="16.5703125" style="5" bestFit="1" customWidth="1"/>
    <col min="15619" max="15619" width="9.140625" style="5"/>
    <col min="15620" max="15620" width="3.140625" style="5" customWidth="1"/>
    <col min="15621" max="15621" width="10.140625" style="5" customWidth="1"/>
    <col min="15622" max="15622" width="10.42578125" style="5" customWidth="1"/>
    <col min="15623" max="15623" width="3.28515625" style="5" bestFit="1" customWidth="1"/>
    <col min="15624" max="15624" width="9.140625" style="5"/>
    <col min="15625" max="15625" width="3.7109375" style="5" customWidth="1"/>
    <col min="15626" max="15867" width="9.140625" style="5"/>
    <col min="15868" max="15868" width="7" style="5" bestFit="1" customWidth="1"/>
    <col min="15869" max="15869" width="38.7109375" style="5" customWidth="1"/>
    <col min="15870" max="15870" width="6.28515625" style="5" customWidth="1"/>
    <col min="15871" max="15871" width="7.140625" style="5" bestFit="1" customWidth="1"/>
    <col min="15872" max="15872" width="10.140625" style="5" customWidth="1"/>
    <col min="15873" max="15873" width="12" style="5" bestFit="1" customWidth="1"/>
    <col min="15874" max="15874" width="16.5703125" style="5" bestFit="1" customWidth="1"/>
    <col min="15875" max="15875" width="9.140625" style="5"/>
    <col min="15876" max="15876" width="3.140625" style="5" customWidth="1"/>
    <col min="15877" max="15877" width="10.140625" style="5" customWidth="1"/>
    <col min="15878" max="15878" width="10.42578125" style="5" customWidth="1"/>
    <col min="15879" max="15879" width="3.28515625" style="5" bestFit="1" customWidth="1"/>
    <col min="15880" max="15880" width="9.140625" style="5"/>
    <col min="15881" max="15881" width="3.7109375" style="5" customWidth="1"/>
    <col min="15882" max="16123" width="9.140625" style="5"/>
    <col min="16124" max="16124" width="7" style="5" bestFit="1" customWidth="1"/>
    <col min="16125" max="16125" width="38.7109375" style="5" customWidth="1"/>
    <col min="16126" max="16126" width="6.28515625" style="5" customWidth="1"/>
    <col min="16127" max="16127" width="7.140625" style="5" bestFit="1" customWidth="1"/>
    <col min="16128" max="16128" width="10.140625" style="5" customWidth="1"/>
    <col min="16129" max="16129" width="12" style="5" bestFit="1" customWidth="1"/>
    <col min="16130" max="16130" width="16.5703125" style="5" bestFit="1" customWidth="1"/>
    <col min="16131" max="16131" width="9.140625" style="5"/>
    <col min="16132" max="16132" width="3.140625" style="5" customWidth="1"/>
    <col min="16133" max="16133" width="10.140625" style="5" customWidth="1"/>
    <col min="16134" max="16134" width="10.42578125" style="5" customWidth="1"/>
    <col min="16135" max="16135" width="3.28515625" style="5" bestFit="1" customWidth="1"/>
    <col min="16136" max="16136" width="9.140625" style="5"/>
    <col min="16137" max="16137" width="3.7109375" style="5" customWidth="1"/>
    <col min="16138" max="16384" width="9.140625" style="5"/>
  </cols>
  <sheetData>
    <row r="2" spans="1:7" x14ac:dyDescent="0.25">
      <c r="A2" s="135" t="s">
        <v>0</v>
      </c>
      <c r="B2" s="135"/>
      <c r="C2" s="1"/>
      <c r="F2" s="136"/>
      <c r="G2" s="136"/>
    </row>
    <row r="3" spans="1:7" ht="12" customHeight="1" x14ac:dyDescent="0.25">
      <c r="A3" s="135" t="s">
        <v>1</v>
      </c>
      <c r="B3" s="135"/>
      <c r="C3" s="1"/>
      <c r="F3" s="136"/>
      <c r="G3" s="136"/>
    </row>
    <row r="4" spans="1:7" ht="33" customHeight="1" x14ac:dyDescent="0.25">
      <c r="A4" s="6"/>
      <c r="B4" s="6"/>
      <c r="C4" s="1"/>
      <c r="F4" s="136"/>
      <c r="G4" s="136"/>
    </row>
    <row r="5" spans="1:7" ht="12" customHeight="1" x14ac:dyDescent="0.25">
      <c r="A5" s="135"/>
      <c r="B5" s="135"/>
      <c r="C5" s="137" t="s">
        <v>753</v>
      </c>
      <c r="D5" s="137"/>
      <c r="E5" s="137"/>
      <c r="F5" s="137"/>
      <c r="G5" s="137"/>
    </row>
    <row r="6" spans="1:7" ht="197.25" customHeight="1" x14ac:dyDescent="0.25">
      <c r="C6" s="123" t="s">
        <v>752</v>
      </c>
      <c r="D6" s="123"/>
      <c r="E6" s="123"/>
      <c r="F6" s="123"/>
      <c r="G6" s="123"/>
    </row>
    <row r="7" spans="1:7" x14ac:dyDescent="0.25">
      <c r="C7" s="130"/>
      <c r="D7" s="131"/>
      <c r="E7" s="132"/>
      <c r="F7" s="132"/>
      <c r="G7" s="132"/>
    </row>
    <row r="8" spans="1:7" x14ac:dyDescent="0.25">
      <c r="E8" s="7"/>
    </row>
    <row r="9" spans="1:7" ht="15" x14ac:dyDescent="0.25">
      <c r="A9" s="133" t="s">
        <v>2</v>
      </c>
      <c r="B9" s="133"/>
      <c r="C9" s="133"/>
      <c r="D9" s="133"/>
      <c r="E9" s="133"/>
      <c r="F9" s="133"/>
      <c r="G9" s="133"/>
    </row>
    <row r="10" spans="1:7" x14ac:dyDescent="0.25">
      <c r="A10" s="9"/>
      <c r="B10" s="9"/>
      <c r="C10" s="9"/>
      <c r="D10" s="10"/>
      <c r="E10" s="9"/>
      <c r="F10" s="9"/>
      <c r="G10" s="9"/>
    </row>
    <row r="11" spans="1:7" s="14" customFormat="1" ht="24" x14ac:dyDescent="0.25">
      <c r="A11" s="11" t="s">
        <v>3</v>
      </c>
      <c r="B11" s="12" t="s">
        <v>4</v>
      </c>
      <c r="C11" s="12" t="s">
        <v>5</v>
      </c>
      <c r="D11" s="12" t="s">
        <v>6</v>
      </c>
      <c r="E11" s="11" t="s">
        <v>7</v>
      </c>
      <c r="F11" s="13" t="s">
        <v>8</v>
      </c>
      <c r="G11" s="13" t="s">
        <v>9</v>
      </c>
    </row>
    <row r="12" spans="1:7" s="14" customFormat="1" x14ac:dyDescent="0.25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6" t="s">
        <v>15</v>
      </c>
      <c r="G12" s="16" t="s">
        <v>16</v>
      </c>
    </row>
    <row r="13" spans="1:7" s="14" customFormat="1" ht="12.75" x14ac:dyDescent="0.25">
      <c r="A13" s="124" t="s">
        <v>17</v>
      </c>
      <c r="B13" s="125"/>
      <c r="C13" s="125"/>
      <c r="D13" s="125"/>
      <c r="E13" s="125"/>
      <c r="F13" s="125"/>
      <c r="G13" s="126"/>
    </row>
    <row r="14" spans="1:7" s="14" customFormat="1" outlineLevel="1" x14ac:dyDescent="0.25">
      <c r="A14" s="17"/>
      <c r="B14" s="134" t="s">
        <v>18</v>
      </c>
      <c r="C14" s="134"/>
      <c r="D14" s="134"/>
      <c r="E14" s="134"/>
      <c r="F14" s="134"/>
      <c r="G14" s="134"/>
    </row>
    <row r="15" spans="1:7" s="14" customFormat="1" ht="24" outlineLevel="2" x14ac:dyDescent="0.25">
      <c r="A15" s="18">
        <v>1</v>
      </c>
      <c r="B15" s="19" t="s">
        <v>19</v>
      </c>
      <c r="C15" s="20">
        <f t="shared" ref="C15:C22" si="0">A15</f>
        <v>1</v>
      </c>
      <c r="D15" s="21" t="s">
        <v>20</v>
      </c>
      <c r="E15" s="50">
        <v>16.200000000000003</v>
      </c>
      <c r="F15" s="51"/>
      <c r="G15" s="23">
        <f>F15*E15</f>
        <v>0</v>
      </c>
    </row>
    <row r="16" spans="1:7" s="14" customFormat="1" outlineLevel="2" x14ac:dyDescent="0.25">
      <c r="A16" s="24">
        <v>2</v>
      </c>
      <c r="B16" s="25" t="s">
        <v>21</v>
      </c>
      <c r="C16" s="20">
        <f t="shared" si="0"/>
        <v>2</v>
      </c>
      <c r="D16" s="21" t="s">
        <v>22</v>
      </c>
      <c r="E16" s="50">
        <v>144</v>
      </c>
      <c r="F16" s="51"/>
      <c r="G16" s="23">
        <f t="shared" ref="G16:G22" si="1">F16*E16</f>
        <v>0</v>
      </c>
    </row>
    <row r="17" spans="1:9" s="14" customFormat="1" outlineLevel="2" x14ac:dyDescent="0.25">
      <c r="A17" s="24">
        <f>A16+1</f>
        <v>3</v>
      </c>
      <c r="B17" s="25" t="s">
        <v>23</v>
      </c>
      <c r="C17" s="20">
        <f t="shared" si="0"/>
        <v>3</v>
      </c>
      <c r="D17" s="21" t="s">
        <v>24</v>
      </c>
      <c r="E17" s="50">
        <v>6.4</v>
      </c>
      <c r="F17" s="51"/>
      <c r="G17" s="23">
        <f t="shared" si="1"/>
        <v>0</v>
      </c>
    </row>
    <row r="18" spans="1:9" s="14" customFormat="1" outlineLevel="2" x14ac:dyDescent="0.25">
      <c r="A18" s="24">
        <f>A17+1</f>
        <v>4</v>
      </c>
      <c r="B18" s="25" t="s">
        <v>25</v>
      </c>
      <c r="C18" s="20">
        <f t="shared" si="0"/>
        <v>4</v>
      </c>
      <c r="D18" s="21" t="s">
        <v>22</v>
      </c>
      <c r="E18" s="50">
        <v>19.2</v>
      </c>
      <c r="F18" s="51"/>
      <c r="G18" s="23">
        <f t="shared" si="1"/>
        <v>0</v>
      </c>
    </row>
    <row r="19" spans="1:9" s="14" customFormat="1" outlineLevel="2" x14ac:dyDescent="0.25">
      <c r="A19" s="24">
        <v>5</v>
      </c>
      <c r="B19" s="25" t="s">
        <v>26</v>
      </c>
      <c r="C19" s="20">
        <f t="shared" si="0"/>
        <v>5</v>
      </c>
      <c r="D19" s="21" t="s">
        <v>22</v>
      </c>
      <c r="E19" s="50">
        <v>96.000000000000014</v>
      </c>
      <c r="F19" s="51"/>
      <c r="G19" s="23">
        <f t="shared" si="1"/>
        <v>0</v>
      </c>
    </row>
    <row r="20" spans="1:9" s="14" customFormat="1" outlineLevel="2" x14ac:dyDescent="0.25">
      <c r="A20" s="24">
        <f>A19+1</f>
        <v>6</v>
      </c>
      <c r="B20" s="25" t="s">
        <v>27</v>
      </c>
      <c r="C20" s="20">
        <f t="shared" si="0"/>
        <v>6</v>
      </c>
      <c r="D20" s="21" t="s">
        <v>22</v>
      </c>
      <c r="E20" s="50">
        <v>160</v>
      </c>
      <c r="F20" s="51"/>
      <c r="G20" s="23">
        <f t="shared" si="1"/>
        <v>0</v>
      </c>
    </row>
    <row r="21" spans="1:9" s="14" customFormat="1" ht="24" outlineLevel="2" x14ac:dyDescent="0.25">
      <c r="A21" s="24">
        <v>7</v>
      </c>
      <c r="B21" s="25" t="s">
        <v>28</v>
      </c>
      <c r="C21" s="20">
        <f>A21</f>
        <v>7</v>
      </c>
      <c r="D21" s="21" t="s">
        <v>29</v>
      </c>
      <c r="E21" s="50">
        <v>1.6</v>
      </c>
      <c r="F21" s="51"/>
      <c r="G21" s="23">
        <f>F21*E21</f>
        <v>0</v>
      </c>
    </row>
    <row r="22" spans="1:9" s="14" customFormat="1" ht="24" outlineLevel="2" x14ac:dyDescent="0.25">
      <c r="A22" s="24">
        <v>8</v>
      </c>
      <c r="B22" s="25" t="s">
        <v>30</v>
      </c>
      <c r="C22" s="20">
        <f t="shared" si="0"/>
        <v>8</v>
      </c>
      <c r="D22" s="21" t="s">
        <v>22</v>
      </c>
      <c r="E22" s="22">
        <v>648</v>
      </c>
      <c r="F22" s="23"/>
      <c r="G22" s="23">
        <f t="shared" si="1"/>
        <v>0</v>
      </c>
    </row>
    <row r="23" spans="1:9" outlineLevel="1" x14ac:dyDescent="0.25">
      <c r="A23" s="25"/>
      <c r="B23" s="25"/>
      <c r="C23" s="127" t="s">
        <v>31</v>
      </c>
      <c r="D23" s="128"/>
      <c r="E23" s="128"/>
      <c r="F23" s="129"/>
      <c r="G23" s="26">
        <f>SUM(G15:G22)</f>
        <v>0</v>
      </c>
      <c r="H23" s="14"/>
      <c r="I23" s="14"/>
    </row>
    <row r="24" spans="1:9" s="14" customFormat="1" outlineLevel="1" x14ac:dyDescent="0.25">
      <c r="A24" s="17"/>
      <c r="B24" s="134" t="s">
        <v>32</v>
      </c>
      <c r="C24" s="134"/>
      <c r="D24" s="134"/>
      <c r="E24" s="134"/>
      <c r="F24" s="134"/>
      <c r="G24" s="134"/>
    </row>
    <row r="25" spans="1:9" s="14" customFormat="1" ht="24" outlineLevel="2" x14ac:dyDescent="0.25">
      <c r="A25" s="18">
        <v>9</v>
      </c>
      <c r="B25" s="25" t="s">
        <v>33</v>
      </c>
      <c r="C25" s="20">
        <f t="shared" ref="C25:C30" si="2">A25</f>
        <v>9</v>
      </c>
      <c r="D25" s="27"/>
      <c r="E25" s="28"/>
      <c r="F25" s="28"/>
      <c r="G25" s="29"/>
    </row>
    <row r="26" spans="1:9" s="14" customFormat="1" outlineLevel="2" x14ac:dyDescent="0.25">
      <c r="A26" s="18" t="s">
        <v>34</v>
      </c>
      <c r="B26" s="25" t="s">
        <v>35</v>
      </c>
      <c r="C26" s="20" t="str">
        <f t="shared" si="2"/>
        <v>9.1</v>
      </c>
      <c r="D26" s="21" t="s">
        <v>22</v>
      </c>
      <c r="E26" s="50">
        <v>72</v>
      </c>
      <c r="F26" s="23"/>
      <c r="G26" s="23">
        <f>F26*E26</f>
        <v>0</v>
      </c>
    </row>
    <row r="27" spans="1:9" s="14" customFormat="1" outlineLevel="2" x14ac:dyDescent="0.25">
      <c r="A27" s="18" t="s">
        <v>36</v>
      </c>
      <c r="B27" s="25" t="s">
        <v>37</v>
      </c>
      <c r="C27" s="20" t="str">
        <f t="shared" si="2"/>
        <v>9.2</v>
      </c>
      <c r="D27" s="21" t="s">
        <v>22</v>
      </c>
      <c r="E27" s="50">
        <v>14.399999999999999</v>
      </c>
      <c r="F27" s="23"/>
      <c r="G27" s="23">
        <f>F27*E27</f>
        <v>0</v>
      </c>
    </row>
    <row r="28" spans="1:9" s="14" customFormat="1" outlineLevel="2" x14ac:dyDescent="0.25">
      <c r="A28" s="18" t="s">
        <v>38</v>
      </c>
      <c r="B28" s="25" t="s">
        <v>39</v>
      </c>
      <c r="C28" s="20" t="str">
        <f t="shared" si="2"/>
        <v>9.3</v>
      </c>
      <c r="D28" s="21" t="s">
        <v>24</v>
      </c>
      <c r="E28" s="50">
        <v>48.000000000000007</v>
      </c>
      <c r="F28" s="23"/>
      <c r="G28" s="23">
        <f>F28*E28</f>
        <v>0</v>
      </c>
    </row>
    <row r="29" spans="1:9" s="14" customFormat="1" outlineLevel="2" x14ac:dyDescent="0.25">
      <c r="A29" s="18" t="s">
        <v>40</v>
      </c>
      <c r="B29" s="25" t="s">
        <v>41</v>
      </c>
      <c r="C29" s="20" t="str">
        <f t="shared" si="2"/>
        <v>9.4</v>
      </c>
      <c r="D29" s="21" t="s">
        <v>24</v>
      </c>
      <c r="E29" s="50">
        <v>9.6</v>
      </c>
      <c r="F29" s="23"/>
      <c r="G29" s="23">
        <f>F29*E29</f>
        <v>0</v>
      </c>
    </row>
    <row r="30" spans="1:9" s="14" customFormat="1" outlineLevel="2" x14ac:dyDescent="0.25">
      <c r="A30" s="18">
        <v>10</v>
      </c>
      <c r="B30" s="25" t="s">
        <v>42</v>
      </c>
      <c r="C30" s="20">
        <f t="shared" si="2"/>
        <v>10</v>
      </c>
      <c r="D30" s="18" t="s">
        <v>29</v>
      </c>
      <c r="E30" s="50">
        <v>3.2</v>
      </c>
      <c r="F30" s="23"/>
      <c r="G30" s="23">
        <f>F30*E30</f>
        <v>0</v>
      </c>
    </row>
    <row r="31" spans="1:9" outlineLevel="1" x14ac:dyDescent="0.25">
      <c r="A31" s="25"/>
      <c r="B31" s="25"/>
      <c r="C31" s="127" t="s">
        <v>43</v>
      </c>
      <c r="D31" s="128"/>
      <c r="E31" s="128"/>
      <c r="F31" s="129"/>
      <c r="G31" s="26">
        <f>SUM(G25:G30)</f>
        <v>0</v>
      </c>
      <c r="H31" s="14"/>
      <c r="I31" s="14"/>
    </row>
    <row r="32" spans="1:9" s="14" customFormat="1" outlineLevel="1" x14ac:dyDescent="0.25">
      <c r="A32" s="17"/>
      <c r="B32" s="134" t="s">
        <v>44</v>
      </c>
      <c r="C32" s="134"/>
      <c r="D32" s="134"/>
      <c r="E32" s="134"/>
      <c r="F32" s="134"/>
      <c r="G32" s="134"/>
    </row>
    <row r="33" spans="1:9" s="14" customFormat="1" ht="15" outlineLevel="1" x14ac:dyDescent="0.25">
      <c r="A33" s="30">
        <v>11</v>
      </c>
      <c r="B33" s="31" t="s">
        <v>45</v>
      </c>
      <c r="C33" s="20">
        <f>A33</f>
        <v>11</v>
      </c>
      <c r="D33" s="27"/>
      <c r="E33" s="28"/>
      <c r="F33" s="28"/>
      <c r="G33" s="29"/>
    </row>
    <row r="34" spans="1:9" s="14" customFormat="1" outlineLevel="1" x14ac:dyDescent="0.25">
      <c r="A34" s="32" t="s">
        <v>46</v>
      </c>
      <c r="B34" s="33" t="s">
        <v>47</v>
      </c>
      <c r="C34" s="20" t="str">
        <f t="shared" ref="C34:C43" si="3">A34</f>
        <v>11.1</v>
      </c>
      <c r="D34" s="34" t="s">
        <v>22</v>
      </c>
      <c r="E34" s="52">
        <v>720</v>
      </c>
      <c r="F34" s="53"/>
      <c r="G34" s="35">
        <f>F34*E34</f>
        <v>0</v>
      </c>
    </row>
    <row r="35" spans="1:9" s="14" customFormat="1" ht="12.75" customHeight="1" outlineLevel="2" x14ac:dyDescent="0.25">
      <c r="A35" s="32" t="s">
        <v>48</v>
      </c>
      <c r="B35" s="33" t="s">
        <v>49</v>
      </c>
      <c r="C35" s="20" t="str">
        <f t="shared" si="3"/>
        <v>11.2</v>
      </c>
      <c r="D35" s="34" t="s">
        <v>22</v>
      </c>
      <c r="E35" s="52">
        <v>14.399999999999999</v>
      </c>
      <c r="F35" s="53"/>
      <c r="G35" s="35">
        <f>F35*E35</f>
        <v>0</v>
      </c>
    </row>
    <row r="36" spans="1:9" s="14" customFormat="1" ht="12" customHeight="1" outlineLevel="2" x14ac:dyDescent="0.25">
      <c r="A36" s="36">
        <v>12</v>
      </c>
      <c r="B36" s="31" t="s">
        <v>50</v>
      </c>
      <c r="C36" s="20">
        <f t="shared" si="3"/>
        <v>12</v>
      </c>
      <c r="D36" s="27"/>
      <c r="E36" s="54"/>
      <c r="F36" s="55"/>
      <c r="G36" s="29"/>
    </row>
    <row r="37" spans="1:9" s="14" customFormat="1" outlineLevel="2" x14ac:dyDescent="0.25">
      <c r="A37" s="37" t="s">
        <v>51</v>
      </c>
      <c r="B37" s="33" t="s">
        <v>52</v>
      </c>
      <c r="C37" s="20" t="str">
        <f t="shared" si="3"/>
        <v>12.1</v>
      </c>
      <c r="D37" s="34" t="s">
        <v>22</v>
      </c>
      <c r="E37" s="52">
        <v>14.399999999999999</v>
      </c>
      <c r="F37" s="53"/>
      <c r="G37" s="35">
        <f>F37*E37</f>
        <v>0</v>
      </c>
    </row>
    <row r="38" spans="1:9" s="14" customFormat="1" outlineLevel="2" x14ac:dyDescent="0.25">
      <c r="A38" s="37" t="s">
        <v>53</v>
      </c>
      <c r="B38" s="33" t="s">
        <v>54</v>
      </c>
      <c r="C38" s="20" t="str">
        <f>A38</f>
        <v>12.2</v>
      </c>
      <c r="D38" s="34" t="s">
        <v>22</v>
      </c>
      <c r="E38" s="52">
        <v>14.399999999999999</v>
      </c>
      <c r="F38" s="53"/>
      <c r="G38" s="35">
        <f>F38*E38</f>
        <v>0</v>
      </c>
    </row>
    <row r="39" spans="1:9" s="14" customFormat="1" ht="12.75" customHeight="1" outlineLevel="2" x14ac:dyDescent="0.25">
      <c r="A39" s="37" t="s">
        <v>55</v>
      </c>
      <c r="B39" s="38" t="s">
        <v>56</v>
      </c>
      <c r="C39" s="20" t="str">
        <f t="shared" si="3"/>
        <v>12.3</v>
      </c>
      <c r="D39" s="34" t="s">
        <v>22</v>
      </c>
      <c r="E39" s="52">
        <v>720</v>
      </c>
      <c r="F39" s="53"/>
      <c r="G39" s="35">
        <f>F39*E39</f>
        <v>0</v>
      </c>
    </row>
    <row r="40" spans="1:9" s="14" customFormat="1" ht="24" outlineLevel="2" x14ac:dyDescent="0.25">
      <c r="A40" s="39">
        <v>13</v>
      </c>
      <c r="B40" s="31" t="s">
        <v>57</v>
      </c>
      <c r="C40" s="40">
        <f t="shared" si="3"/>
        <v>13</v>
      </c>
      <c r="D40" s="27"/>
      <c r="E40" s="54"/>
      <c r="F40" s="55"/>
      <c r="G40" s="29"/>
    </row>
    <row r="41" spans="1:9" s="14" customFormat="1" ht="12.75" customHeight="1" outlineLevel="2" x14ac:dyDescent="0.25">
      <c r="A41" s="37" t="s">
        <v>58</v>
      </c>
      <c r="B41" s="38" t="s">
        <v>59</v>
      </c>
      <c r="C41" s="20" t="str">
        <f>A41</f>
        <v>13.1</v>
      </c>
      <c r="D41" s="18" t="s">
        <v>29</v>
      </c>
      <c r="E41" s="52">
        <v>4.8</v>
      </c>
      <c r="F41" s="53"/>
      <c r="G41" s="35">
        <f>F41*E41</f>
        <v>0</v>
      </c>
    </row>
    <row r="42" spans="1:9" s="14" customFormat="1" outlineLevel="2" x14ac:dyDescent="0.25">
      <c r="A42" s="37" t="s">
        <v>60</v>
      </c>
      <c r="B42" s="38" t="s">
        <v>61</v>
      </c>
      <c r="C42" s="20" t="str">
        <f t="shared" si="3"/>
        <v>13.2</v>
      </c>
      <c r="D42" s="18" t="s">
        <v>29</v>
      </c>
      <c r="E42" s="52">
        <v>4.8</v>
      </c>
      <c r="F42" s="53"/>
      <c r="G42" s="35">
        <f>F42*E42</f>
        <v>0</v>
      </c>
    </row>
    <row r="43" spans="1:9" s="14" customFormat="1" outlineLevel="2" x14ac:dyDescent="0.25">
      <c r="A43" s="18">
        <v>14</v>
      </c>
      <c r="B43" s="19" t="s">
        <v>62</v>
      </c>
      <c r="C43" s="20">
        <f t="shared" si="3"/>
        <v>14</v>
      </c>
      <c r="D43" s="18" t="s">
        <v>29</v>
      </c>
      <c r="E43" s="50">
        <v>4.8</v>
      </c>
      <c r="F43" s="51"/>
      <c r="G43" s="23">
        <f>F43*E43</f>
        <v>0</v>
      </c>
    </row>
    <row r="44" spans="1:9" outlineLevel="1" x14ac:dyDescent="0.25">
      <c r="A44" s="25"/>
      <c r="B44" s="25"/>
      <c r="C44" s="127" t="s">
        <v>63</v>
      </c>
      <c r="D44" s="128"/>
      <c r="E44" s="128"/>
      <c r="F44" s="129"/>
      <c r="G44" s="26">
        <f>SUM(G33:G43)</f>
        <v>0</v>
      </c>
      <c r="H44" s="14"/>
      <c r="I44" s="14"/>
    </row>
    <row r="45" spans="1:9" s="14" customFormat="1" outlineLevel="1" x14ac:dyDescent="0.25">
      <c r="A45" s="17"/>
      <c r="B45" s="134" t="s">
        <v>64</v>
      </c>
      <c r="C45" s="134"/>
      <c r="D45" s="134"/>
      <c r="E45" s="134"/>
      <c r="F45" s="134"/>
      <c r="G45" s="134"/>
    </row>
    <row r="46" spans="1:9" s="14" customFormat="1" ht="15" outlineLevel="1" x14ac:dyDescent="0.25">
      <c r="A46" s="30">
        <v>15</v>
      </c>
      <c r="B46" s="31" t="s">
        <v>65</v>
      </c>
      <c r="C46" s="20">
        <f t="shared" ref="C46:C54" si="4">A46</f>
        <v>15</v>
      </c>
      <c r="D46" s="27"/>
      <c r="E46" s="28"/>
      <c r="F46" s="28"/>
      <c r="G46" s="29"/>
    </row>
    <row r="47" spans="1:9" s="14" customFormat="1" ht="24" outlineLevel="1" x14ac:dyDescent="0.25">
      <c r="A47" s="32" t="s">
        <v>66</v>
      </c>
      <c r="B47" s="31" t="s">
        <v>67</v>
      </c>
      <c r="C47" s="20" t="str">
        <f t="shared" si="4"/>
        <v>15.1</v>
      </c>
      <c r="D47" s="18" t="s">
        <v>29</v>
      </c>
      <c r="E47" s="52">
        <v>1.6</v>
      </c>
      <c r="F47" s="53"/>
      <c r="G47" s="53">
        <f>F47*E47</f>
        <v>0</v>
      </c>
    </row>
    <row r="48" spans="1:9" s="14" customFormat="1" ht="12.75" customHeight="1" outlineLevel="2" x14ac:dyDescent="0.25">
      <c r="A48" s="32" t="s">
        <v>68</v>
      </c>
      <c r="B48" s="33" t="s">
        <v>69</v>
      </c>
      <c r="C48" s="20" t="str">
        <f t="shared" si="4"/>
        <v>15.2</v>
      </c>
      <c r="D48" s="18" t="s">
        <v>29</v>
      </c>
      <c r="E48" s="52">
        <v>8</v>
      </c>
      <c r="F48" s="53"/>
      <c r="G48" s="53">
        <f>F48*E48</f>
        <v>0</v>
      </c>
    </row>
    <row r="49" spans="1:9" s="14" customFormat="1" outlineLevel="2" x14ac:dyDescent="0.25">
      <c r="A49" s="37">
        <v>16</v>
      </c>
      <c r="B49" s="33" t="s">
        <v>70</v>
      </c>
      <c r="C49" s="20">
        <f t="shared" si="4"/>
        <v>16</v>
      </c>
      <c r="D49" s="18" t="s">
        <v>29</v>
      </c>
      <c r="E49" s="52">
        <v>1.6</v>
      </c>
      <c r="F49" s="53"/>
      <c r="G49" s="53">
        <f>F49*E49</f>
        <v>0</v>
      </c>
    </row>
    <row r="50" spans="1:9" s="14" customFormat="1" outlineLevel="2" x14ac:dyDescent="0.25">
      <c r="A50" s="37">
        <v>17</v>
      </c>
      <c r="B50" s="33" t="s">
        <v>71</v>
      </c>
      <c r="C50" s="20">
        <f t="shared" si="4"/>
        <v>17</v>
      </c>
      <c r="D50" s="18" t="s">
        <v>29</v>
      </c>
      <c r="E50" s="52">
        <v>1.6</v>
      </c>
      <c r="F50" s="53"/>
      <c r="G50" s="53">
        <f>F50*E50</f>
        <v>0</v>
      </c>
    </row>
    <row r="51" spans="1:9" s="14" customFormat="1" ht="15" outlineLevel="1" x14ac:dyDescent="0.25">
      <c r="A51" s="30">
        <v>18</v>
      </c>
      <c r="B51" s="31" t="s">
        <v>72</v>
      </c>
      <c r="C51" s="20">
        <f t="shared" si="4"/>
        <v>18</v>
      </c>
      <c r="D51" s="27"/>
      <c r="E51" s="54"/>
      <c r="F51" s="55"/>
      <c r="G51" s="56"/>
    </row>
    <row r="52" spans="1:9" s="14" customFormat="1" ht="24" outlineLevel="1" x14ac:dyDescent="0.25">
      <c r="A52" s="41" t="s">
        <v>73</v>
      </c>
      <c r="B52" s="31" t="s">
        <v>74</v>
      </c>
      <c r="C52" s="20" t="str">
        <f t="shared" si="4"/>
        <v>18.1</v>
      </c>
      <c r="D52" s="18" t="s">
        <v>24</v>
      </c>
      <c r="E52" s="52">
        <v>8.64</v>
      </c>
      <c r="F52" s="53"/>
      <c r="G52" s="53">
        <f>F52*E52</f>
        <v>0</v>
      </c>
    </row>
    <row r="53" spans="1:9" s="14" customFormat="1" ht="24" customHeight="1" outlineLevel="2" x14ac:dyDescent="0.25">
      <c r="A53" s="41" t="s">
        <v>75</v>
      </c>
      <c r="B53" s="31" t="s">
        <v>76</v>
      </c>
      <c r="C53" s="20" t="str">
        <f t="shared" si="4"/>
        <v>18.2</v>
      </c>
      <c r="D53" s="18" t="s">
        <v>24</v>
      </c>
      <c r="E53" s="52">
        <v>8.64</v>
      </c>
      <c r="F53" s="53"/>
      <c r="G53" s="53">
        <f>F53*E53</f>
        <v>0</v>
      </c>
    </row>
    <row r="54" spans="1:9" s="14" customFormat="1" outlineLevel="2" x14ac:dyDescent="0.25">
      <c r="A54" s="18">
        <v>19</v>
      </c>
      <c r="B54" s="19" t="s">
        <v>77</v>
      </c>
      <c r="C54" s="20">
        <f t="shared" si="4"/>
        <v>19</v>
      </c>
      <c r="D54" s="18" t="s">
        <v>24</v>
      </c>
      <c r="E54" s="50">
        <v>6.4</v>
      </c>
      <c r="F54" s="51"/>
      <c r="G54" s="51">
        <f>F54*E54</f>
        <v>0</v>
      </c>
    </row>
    <row r="55" spans="1:9" outlineLevel="1" x14ac:dyDescent="0.25">
      <c r="A55" s="25"/>
      <c r="B55" s="25"/>
      <c r="C55" s="127" t="s">
        <v>78</v>
      </c>
      <c r="D55" s="128"/>
      <c r="E55" s="128"/>
      <c r="F55" s="129"/>
      <c r="G55" s="26">
        <f>SUM(G46:G54)</f>
        <v>0</v>
      </c>
      <c r="H55" s="14"/>
      <c r="I55" s="14"/>
    </row>
    <row r="56" spans="1:9" s="14" customFormat="1" outlineLevel="1" x14ac:dyDescent="0.25">
      <c r="A56" s="17"/>
      <c r="B56" s="134" t="s">
        <v>79</v>
      </c>
      <c r="C56" s="134"/>
      <c r="D56" s="134"/>
      <c r="E56" s="134"/>
      <c r="F56" s="134"/>
      <c r="G56" s="134"/>
    </row>
    <row r="57" spans="1:9" s="14" customFormat="1" ht="12.75" customHeight="1" outlineLevel="2" x14ac:dyDescent="0.25">
      <c r="A57" s="39">
        <v>20</v>
      </c>
      <c r="B57" s="19" t="s">
        <v>80</v>
      </c>
      <c r="C57" s="20">
        <f>A57</f>
        <v>20</v>
      </c>
      <c r="D57" s="21" t="s">
        <v>22</v>
      </c>
      <c r="E57" s="50">
        <v>864</v>
      </c>
      <c r="F57" s="51"/>
      <c r="G57" s="51">
        <f>F57*E57</f>
        <v>0</v>
      </c>
    </row>
    <row r="58" spans="1:9" s="14" customFormat="1" outlineLevel="2" x14ac:dyDescent="0.25">
      <c r="A58" s="39">
        <v>21</v>
      </c>
      <c r="B58" s="19" t="s">
        <v>81</v>
      </c>
      <c r="C58" s="20">
        <f t="shared" ref="C58:C63" si="5">A58</f>
        <v>21</v>
      </c>
      <c r="D58" s="21" t="s">
        <v>22</v>
      </c>
      <c r="E58" s="57">
        <v>19.2</v>
      </c>
      <c r="F58" s="58"/>
      <c r="G58" s="51">
        <f>F58*E58</f>
        <v>0</v>
      </c>
    </row>
    <row r="59" spans="1:9" s="14" customFormat="1" outlineLevel="2" x14ac:dyDescent="0.25">
      <c r="A59" s="39">
        <v>22</v>
      </c>
      <c r="B59" s="19" t="s">
        <v>82</v>
      </c>
      <c r="C59" s="20">
        <f t="shared" si="5"/>
        <v>22</v>
      </c>
      <c r="D59" s="21" t="s">
        <v>24</v>
      </c>
      <c r="E59" s="50">
        <v>320</v>
      </c>
      <c r="F59" s="51"/>
      <c r="G59" s="51">
        <f>F59*E59</f>
        <v>0</v>
      </c>
    </row>
    <row r="60" spans="1:9" s="14" customFormat="1" ht="15.6" customHeight="1" outlineLevel="2" x14ac:dyDescent="0.2">
      <c r="A60" s="39">
        <v>23</v>
      </c>
      <c r="B60" s="42" t="s">
        <v>83</v>
      </c>
      <c r="C60" s="20">
        <f t="shared" si="5"/>
        <v>23</v>
      </c>
      <c r="D60" s="27"/>
      <c r="E60" s="54"/>
      <c r="F60" s="55"/>
      <c r="G60" s="56"/>
    </row>
    <row r="61" spans="1:9" s="14" customFormat="1" ht="36" outlineLevel="2" x14ac:dyDescent="0.25">
      <c r="A61" s="18" t="s">
        <v>84</v>
      </c>
      <c r="B61" s="19" t="s">
        <v>85</v>
      </c>
      <c r="C61" s="20" t="str">
        <f t="shared" si="5"/>
        <v>23.1</v>
      </c>
      <c r="D61" s="21" t="s">
        <v>29</v>
      </c>
      <c r="E61" s="50">
        <v>4</v>
      </c>
      <c r="F61" s="51"/>
      <c r="G61" s="51">
        <f>E61*F61</f>
        <v>0</v>
      </c>
    </row>
    <row r="62" spans="1:9" s="14" customFormat="1" ht="36" outlineLevel="2" x14ac:dyDescent="0.25">
      <c r="A62" s="18" t="s">
        <v>86</v>
      </c>
      <c r="B62" s="19" t="s">
        <v>87</v>
      </c>
      <c r="C62" s="20" t="str">
        <f t="shared" si="5"/>
        <v>23.2</v>
      </c>
      <c r="D62" s="21" t="s">
        <v>29</v>
      </c>
      <c r="E62" s="50">
        <v>1.6</v>
      </c>
      <c r="F62" s="51"/>
      <c r="G62" s="51">
        <f>E62*F62</f>
        <v>0</v>
      </c>
    </row>
    <row r="63" spans="1:9" s="14" customFormat="1" ht="36" outlineLevel="2" x14ac:dyDescent="0.25">
      <c r="A63" s="18" t="s">
        <v>88</v>
      </c>
      <c r="B63" s="19" t="s">
        <v>89</v>
      </c>
      <c r="C63" s="20" t="str">
        <f t="shared" si="5"/>
        <v>23.3</v>
      </c>
      <c r="D63" s="21" t="s">
        <v>29</v>
      </c>
      <c r="E63" s="50">
        <v>1.6</v>
      </c>
      <c r="F63" s="51"/>
      <c r="G63" s="51">
        <f>F63*E63</f>
        <v>0</v>
      </c>
    </row>
    <row r="64" spans="1:9" outlineLevel="1" x14ac:dyDescent="0.25">
      <c r="A64" s="25"/>
      <c r="B64" s="25"/>
      <c r="C64" s="127" t="s">
        <v>90</v>
      </c>
      <c r="D64" s="128"/>
      <c r="E64" s="128"/>
      <c r="F64" s="129"/>
      <c r="G64" s="26">
        <f>SUM(G57:G63)</f>
        <v>0</v>
      </c>
      <c r="H64" s="14"/>
      <c r="I64" s="14"/>
    </row>
    <row r="65" spans="1:9" s="14" customFormat="1" outlineLevel="1" x14ac:dyDescent="0.25">
      <c r="A65" s="17"/>
      <c r="B65" s="134" t="s">
        <v>91</v>
      </c>
      <c r="C65" s="134"/>
      <c r="D65" s="134"/>
      <c r="E65" s="134"/>
      <c r="F65" s="134"/>
      <c r="G65" s="134"/>
    </row>
    <row r="66" spans="1:9" s="14" customFormat="1" ht="12.75" customHeight="1" outlineLevel="2" x14ac:dyDescent="0.25">
      <c r="A66" s="138">
        <v>24</v>
      </c>
      <c r="B66" s="31" t="s">
        <v>92</v>
      </c>
      <c r="C66" s="139">
        <f>A66</f>
        <v>24</v>
      </c>
      <c r="D66" s="141" t="s">
        <v>93</v>
      </c>
      <c r="E66" s="59">
        <v>8000</v>
      </c>
      <c r="F66" s="143"/>
      <c r="G66" s="143">
        <f>F66*E66</f>
        <v>0</v>
      </c>
      <c r="H66" s="145"/>
    </row>
    <row r="67" spans="1:9" s="14" customFormat="1" ht="48" outlineLevel="2" x14ac:dyDescent="0.25">
      <c r="A67" s="138"/>
      <c r="B67" s="43" t="s">
        <v>94</v>
      </c>
      <c r="C67" s="140"/>
      <c r="D67" s="142"/>
      <c r="E67" s="60"/>
      <c r="F67" s="144"/>
      <c r="G67" s="144"/>
      <c r="H67" s="145"/>
    </row>
    <row r="68" spans="1:9" s="14" customFormat="1" ht="24" outlineLevel="2" x14ac:dyDescent="0.25">
      <c r="A68" s="18">
        <v>25</v>
      </c>
      <c r="B68" s="19" t="s">
        <v>95</v>
      </c>
      <c r="C68" s="20">
        <f>A68</f>
        <v>25</v>
      </c>
      <c r="D68" s="18" t="s">
        <v>29</v>
      </c>
      <c r="E68" s="50">
        <v>80</v>
      </c>
      <c r="F68" s="51"/>
      <c r="G68" s="51">
        <f>F68*E68</f>
        <v>0</v>
      </c>
    </row>
    <row r="69" spans="1:9" s="14" customFormat="1" ht="24" outlineLevel="2" x14ac:dyDescent="0.25">
      <c r="A69" s="18">
        <v>26</v>
      </c>
      <c r="B69" s="19" t="s">
        <v>96</v>
      </c>
      <c r="C69" s="20">
        <f>A69</f>
        <v>26</v>
      </c>
      <c r="D69" s="18" t="s">
        <v>29</v>
      </c>
      <c r="E69" s="50">
        <v>8</v>
      </c>
      <c r="F69" s="51"/>
      <c r="G69" s="51">
        <f>F69*E69</f>
        <v>0</v>
      </c>
    </row>
    <row r="70" spans="1:9" s="14" customFormat="1" outlineLevel="2" x14ac:dyDescent="0.25">
      <c r="A70" s="18">
        <v>27</v>
      </c>
      <c r="B70" s="19" t="s">
        <v>97</v>
      </c>
      <c r="C70" s="20">
        <f>A70</f>
        <v>27</v>
      </c>
      <c r="D70" s="18" t="s">
        <v>93</v>
      </c>
      <c r="E70" s="50">
        <v>80</v>
      </c>
      <c r="F70" s="51"/>
      <c r="G70" s="51">
        <f>F70*E70</f>
        <v>0</v>
      </c>
    </row>
    <row r="71" spans="1:9" outlineLevel="1" x14ac:dyDescent="0.25">
      <c r="A71" s="25"/>
      <c r="B71" s="25"/>
      <c r="C71" s="127" t="s">
        <v>98</v>
      </c>
      <c r="D71" s="128"/>
      <c r="E71" s="128"/>
      <c r="F71" s="129"/>
      <c r="G71" s="26">
        <f>SUM(G66:G70)</f>
        <v>0</v>
      </c>
      <c r="H71" s="14"/>
      <c r="I71" s="14"/>
    </row>
    <row r="72" spans="1:9" s="14" customFormat="1" outlineLevel="1" x14ac:dyDescent="0.25">
      <c r="A72" s="17"/>
      <c r="B72" s="134" t="s">
        <v>99</v>
      </c>
      <c r="C72" s="134"/>
      <c r="D72" s="134"/>
      <c r="E72" s="134"/>
      <c r="F72" s="134"/>
      <c r="G72" s="134"/>
    </row>
    <row r="73" spans="1:9" s="14" customFormat="1" ht="15" outlineLevel="1" x14ac:dyDescent="0.25">
      <c r="A73" s="30">
        <v>28</v>
      </c>
      <c r="B73" s="31" t="s">
        <v>100</v>
      </c>
      <c r="C73" s="20">
        <f>A73</f>
        <v>28</v>
      </c>
      <c r="D73" s="27"/>
      <c r="E73" s="55"/>
      <c r="F73" s="55"/>
      <c r="G73" s="56"/>
    </row>
    <row r="74" spans="1:9" s="14" customFormat="1" outlineLevel="1" x14ac:dyDescent="0.25">
      <c r="A74" s="32" t="s">
        <v>101</v>
      </c>
      <c r="B74" s="33" t="s">
        <v>102</v>
      </c>
      <c r="C74" s="20" t="str">
        <f>A74</f>
        <v>28.1</v>
      </c>
      <c r="D74" s="34" t="s">
        <v>22</v>
      </c>
      <c r="E74" s="52">
        <v>28.799999999999997</v>
      </c>
      <c r="F74" s="53"/>
      <c r="G74" s="53">
        <f>F74*E74</f>
        <v>0</v>
      </c>
    </row>
    <row r="75" spans="1:9" s="14" customFormat="1" ht="12.75" customHeight="1" outlineLevel="2" x14ac:dyDescent="0.25">
      <c r="A75" s="32" t="s">
        <v>103</v>
      </c>
      <c r="B75" s="33" t="s">
        <v>104</v>
      </c>
      <c r="C75" s="20" t="str">
        <f>A75</f>
        <v>28.2</v>
      </c>
      <c r="D75" s="34" t="s">
        <v>24</v>
      </c>
      <c r="E75" s="52">
        <v>14.399999999999999</v>
      </c>
      <c r="F75" s="53"/>
      <c r="G75" s="53">
        <f>F75*E75</f>
        <v>0</v>
      </c>
    </row>
    <row r="76" spans="1:9" s="14" customFormat="1" outlineLevel="2" x14ac:dyDescent="0.25">
      <c r="A76" s="18">
        <v>29</v>
      </c>
      <c r="B76" s="19" t="s">
        <v>105</v>
      </c>
      <c r="C76" s="20">
        <f>A76</f>
        <v>29</v>
      </c>
      <c r="D76" s="21" t="s">
        <v>22</v>
      </c>
      <c r="E76" s="50">
        <v>144</v>
      </c>
      <c r="F76" s="51"/>
      <c r="G76" s="51">
        <f>F76*E76</f>
        <v>0</v>
      </c>
    </row>
    <row r="77" spans="1:9" outlineLevel="1" x14ac:dyDescent="0.25">
      <c r="A77" s="25"/>
      <c r="B77" s="25"/>
      <c r="C77" s="127" t="s">
        <v>106</v>
      </c>
      <c r="D77" s="128"/>
      <c r="E77" s="128"/>
      <c r="F77" s="129"/>
      <c r="G77" s="26">
        <f>SUM(G73:G76)</f>
        <v>0</v>
      </c>
      <c r="H77" s="14"/>
      <c r="I77" s="14"/>
    </row>
    <row r="78" spans="1:9" s="14" customFormat="1" outlineLevel="1" x14ac:dyDescent="0.25">
      <c r="A78" s="17"/>
      <c r="B78" s="134" t="s">
        <v>107</v>
      </c>
      <c r="C78" s="134"/>
      <c r="D78" s="134"/>
      <c r="E78" s="134"/>
      <c r="F78" s="134"/>
      <c r="G78" s="134"/>
    </row>
    <row r="79" spans="1:9" s="14" customFormat="1" outlineLevel="2" x14ac:dyDescent="0.25">
      <c r="A79" s="18">
        <v>30</v>
      </c>
      <c r="B79" s="19" t="s">
        <v>108</v>
      </c>
      <c r="C79" s="20">
        <f>A79</f>
        <v>30</v>
      </c>
      <c r="D79" s="18" t="s">
        <v>22</v>
      </c>
      <c r="E79" s="50">
        <v>96.000000000000014</v>
      </c>
      <c r="F79" s="51"/>
      <c r="G79" s="23">
        <f>F79*E79</f>
        <v>0</v>
      </c>
    </row>
    <row r="80" spans="1:9" s="14" customFormat="1" outlineLevel="2" x14ac:dyDescent="0.25">
      <c r="A80" s="18">
        <v>31</v>
      </c>
      <c r="B80" s="19" t="s">
        <v>109</v>
      </c>
      <c r="C80" s="20">
        <f>A80</f>
        <v>31</v>
      </c>
      <c r="D80" s="18" t="s">
        <v>24</v>
      </c>
      <c r="E80" s="50">
        <v>560</v>
      </c>
      <c r="F80" s="51"/>
      <c r="G80" s="23">
        <f>F80*E80</f>
        <v>0</v>
      </c>
    </row>
    <row r="81" spans="1:9" s="14" customFormat="1" outlineLevel="2" x14ac:dyDescent="0.25">
      <c r="A81" s="18">
        <v>32</v>
      </c>
      <c r="B81" s="19" t="s">
        <v>110</v>
      </c>
      <c r="C81" s="20">
        <f>A81</f>
        <v>32</v>
      </c>
      <c r="D81" s="18" t="s">
        <v>22</v>
      </c>
      <c r="E81" s="50">
        <v>19.2</v>
      </c>
      <c r="F81" s="51"/>
      <c r="G81" s="23">
        <f>F81*E81</f>
        <v>0</v>
      </c>
    </row>
    <row r="82" spans="1:9" s="14" customFormat="1" outlineLevel="2" x14ac:dyDescent="0.25">
      <c r="A82" s="18">
        <v>33</v>
      </c>
      <c r="B82" s="19" t="s">
        <v>111</v>
      </c>
      <c r="C82" s="20">
        <f>A82</f>
        <v>33</v>
      </c>
      <c r="D82" s="18" t="s">
        <v>22</v>
      </c>
      <c r="E82" s="50">
        <v>96.000000000000014</v>
      </c>
      <c r="F82" s="51"/>
      <c r="G82" s="23">
        <f>F82*E82</f>
        <v>0</v>
      </c>
    </row>
    <row r="83" spans="1:9" s="14" customFormat="1" ht="24" outlineLevel="2" x14ac:dyDescent="0.25">
      <c r="A83" s="18">
        <v>34</v>
      </c>
      <c r="B83" s="19" t="s">
        <v>112</v>
      </c>
      <c r="C83" s="20">
        <f>A83</f>
        <v>34</v>
      </c>
      <c r="D83" s="18" t="s">
        <v>22</v>
      </c>
      <c r="E83" s="22">
        <v>96.000000000000014</v>
      </c>
      <c r="F83" s="23"/>
      <c r="G83" s="23">
        <f>F83*E83</f>
        <v>0</v>
      </c>
    </row>
    <row r="84" spans="1:9" outlineLevel="1" x14ac:dyDescent="0.25">
      <c r="A84" s="25"/>
      <c r="B84" s="25"/>
      <c r="C84" s="127" t="s">
        <v>113</v>
      </c>
      <c r="D84" s="128"/>
      <c r="E84" s="128"/>
      <c r="F84" s="129"/>
      <c r="G84" s="26">
        <f>SUM(G79:G83)</f>
        <v>0</v>
      </c>
      <c r="H84" s="14"/>
      <c r="I84" s="14"/>
    </row>
    <row r="85" spans="1:9" s="14" customFormat="1" outlineLevel="1" x14ac:dyDescent="0.25">
      <c r="A85" s="17"/>
      <c r="B85" s="134" t="s">
        <v>757</v>
      </c>
      <c r="C85" s="134"/>
      <c r="D85" s="134"/>
      <c r="E85" s="134"/>
      <c r="F85" s="134"/>
      <c r="G85" s="134"/>
    </row>
    <row r="86" spans="1:9" s="14" customFormat="1" outlineLevel="2" x14ac:dyDescent="0.25">
      <c r="A86" s="18">
        <v>35</v>
      </c>
      <c r="B86" s="19" t="s">
        <v>114</v>
      </c>
      <c r="C86" s="20">
        <f>A86</f>
        <v>35</v>
      </c>
      <c r="D86" s="21" t="s">
        <v>24</v>
      </c>
      <c r="E86" s="50">
        <v>6.4</v>
      </c>
      <c r="F86" s="23"/>
      <c r="G86" s="23">
        <f>F86*E86</f>
        <v>0</v>
      </c>
    </row>
    <row r="87" spans="1:9" s="14" customFormat="1" outlineLevel="2" x14ac:dyDescent="0.25">
      <c r="A87" s="18">
        <v>36</v>
      </c>
      <c r="B87" s="19" t="s">
        <v>115</v>
      </c>
      <c r="C87" s="20">
        <f>A87</f>
        <v>36</v>
      </c>
      <c r="D87" s="21" t="s">
        <v>22</v>
      </c>
      <c r="E87" s="50">
        <v>19.2</v>
      </c>
      <c r="F87" s="23"/>
      <c r="G87" s="23">
        <f>F87*E87</f>
        <v>0</v>
      </c>
    </row>
    <row r="88" spans="1:9" outlineLevel="1" x14ac:dyDescent="0.25">
      <c r="A88" s="25"/>
      <c r="B88" s="25"/>
      <c r="C88" s="127" t="s">
        <v>116</v>
      </c>
      <c r="D88" s="128"/>
      <c r="E88" s="128"/>
      <c r="F88" s="129"/>
      <c r="G88" s="26">
        <f>SUM(G86:G87)</f>
        <v>0</v>
      </c>
      <c r="H88" s="14"/>
      <c r="I88" s="14"/>
    </row>
    <row r="89" spans="1:9" s="14" customFormat="1" outlineLevel="1" x14ac:dyDescent="0.25">
      <c r="A89" s="17"/>
      <c r="B89" s="134" t="s">
        <v>117</v>
      </c>
      <c r="C89" s="134"/>
      <c r="D89" s="134"/>
      <c r="E89" s="134"/>
      <c r="F89" s="134"/>
      <c r="G89" s="134"/>
    </row>
    <row r="90" spans="1:9" s="14" customFormat="1" outlineLevel="2" x14ac:dyDescent="0.25">
      <c r="A90" s="18">
        <v>37</v>
      </c>
      <c r="B90" s="19" t="s">
        <v>118</v>
      </c>
      <c r="C90" s="20">
        <f>A90</f>
        <v>37</v>
      </c>
      <c r="D90" s="21" t="s">
        <v>22</v>
      </c>
      <c r="E90" s="22">
        <v>258.39999999999998</v>
      </c>
      <c r="F90" s="23"/>
      <c r="G90" s="23">
        <f>F90*E90</f>
        <v>0</v>
      </c>
    </row>
    <row r="91" spans="1:9" outlineLevel="1" x14ac:dyDescent="0.25">
      <c r="A91" s="25"/>
      <c r="B91" s="25"/>
      <c r="C91" s="127" t="s">
        <v>119</v>
      </c>
      <c r="D91" s="128"/>
      <c r="E91" s="128"/>
      <c r="F91" s="129"/>
      <c r="G91" s="26">
        <f>SUM(G90:G90)</f>
        <v>0</v>
      </c>
      <c r="H91" s="14"/>
      <c r="I91" s="14"/>
    </row>
    <row r="92" spans="1:9" s="14" customFormat="1" outlineLevel="1" x14ac:dyDescent="0.25">
      <c r="A92" s="17"/>
      <c r="B92" s="134" t="s">
        <v>120</v>
      </c>
      <c r="C92" s="134"/>
      <c r="D92" s="134"/>
      <c r="E92" s="134"/>
      <c r="F92" s="134"/>
      <c r="G92" s="134"/>
    </row>
    <row r="93" spans="1:9" s="14" customFormat="1" ht="24" customHeight="1" outlineLevel="2" x14ac:dyDescent="0.25">
      <c r="A93" s="18">
        <v>38</v>
      </c>
      <c r="B93" s="19" t="s">
        <v>121</v>
      </c>
      <c r="C93" s="20">
        <f>A93</f>
        <v>38</v>
      </c>
      <c r="D93" s="61" t="s">
        <v>22</v>
      </c>
      <c r="E93" s="50">
        <v>3600</v>
      </c>
      <c r="F93" s="51"/>
      <c r="G93" s="23">
        <f>F93*E93</f>
        <v>0</v>
      </c>
    </row>
    <row r="94" spans="1:9" s="14" customFormat="1" ht="24" customHeight="1" outlineLevel="2" x14ac:dyDescent="0.25">
      <c r="A94" s="18">
        <v>39</v>
      </c>
      <c r="B94" s="19" t="s">
        <v>122</v>
      </c>
      <c r="C94" s="20">
        <f>A94</f>
        <v>39</v>
      </c>
      <c r="D94" s="61" t="s">
        <v>22</v>
      </c>
      <c r="E94" s="50">
        <v>5040</v>
      </c>
      <c r="F94" s="51"/>
      <c r="G94" s="23">
        <f>F94*E94</f>
        <v>0</v>
      </c>
    </row>
    <row r="95" spans="1:9" s="14" customFormat="1" ht="24" customHeight="1" outlineLevel="2" x14ac:dyDescent="0.25">
      <c r="A95" s="18">
        <v>40</v>
      </c>
      <c r="B95" s="19" t="s">
        <v>123</v>
      </c>
      <c r="C95" s="20">
        <f>A95</f>
        <v>40</v>
      </c>
      <c r="D95" s="61" t="s">
        <v>24</v>
      </c>
      <c r="E95" s="50">
        <v>11.200000000000001</v>
      </c>
      <c r="F95" s="51"/>
      <c r="G95" s="23">
        <f>F95*E95</f>
        <v>0</v>
      </c>
    </row>
    <row r="96" spans="1:9" s="14" customFormat="1" ht="24" customHeight="1" outlineLevel="2" x14ac:dyDescent="0.25">
      <c r="A96" s="18">
        <v>41</v>
      </c>
      <c r="B96" s="19" t="s">
        <v>124</v>
      </c>
      <c r="C96" s="20">
        <f>A96</f>
        <v>41</v>
      </c>
      <c r="D96" s="61" t="s">
        <v>22</v>
      </c>
      <c r="E96" s="50">
        <v>7.0400000000000009</v>
      </c>
      <c r="F96" s="51"/>
      <c r="G96" s="23">
        <f>F96*E96</f>
        <v>0</v>
      </c>
    </row>
    <row r="97" spans="1:9" s="14" customFormat="1" ht="24" customHeight="1" outlineLevel="2" x14ac:dyDescent="0.25">
      <c r="A97" s="18">
        <v>42</v>
      </c>
      <c r="B97" s="19" t="s">
        <v>125</v>
      </c>
      <c r="C97" s="20">
        <f>A97</f>
        <v>42</v>
      </c>
      <c r="D97" s="61" t="s">
        <v>22</v>
      </c>
      <c r="E97" s="50">
        <v>7.0400000000000009</v>
      </c>
      <c r="F97" s="51"/>
      <c r="G97" s="23">
        <f>F97*E97</f>
        <v>0</v>
      </c>
    </row>
    <row r="98" spans="1:9" outlineLevel="1" x14ac:dyDescent="0.25">
      <c r="A98" s="25"/>
      <c r="B98" s="25"/>
      <c r="C98" s="127" t="s">
        <v>126</v>
      </c>
      <c r="D98" s="128"/>
      <c r="E98" s="128"/>
      <c r="F98" s="129"/>
      <c r="G98" s="26">
        <f>SUM(G93:G97)</f>
        <v>0</v>
      </c>
      <c r="H98" s="14"/>
      <c r="I98" s="14"/>
    </row>
    <row r="99" spans="1:9" s="14" customFormat="1" outlineLevel="1" x14ac:dyDescent="0.25">
      <c r="A99" s="17"/>
      <c r="B99" s="134" t="s">
        <v>127</v>
      </c>
      <c r="C99" s="134"/>
      <c r="D99" s="134"/>
      <c r="E99" s="134"/>
      <c r="F99" s="134"/>
      <c r="G99" s="134"/>
    </row>
    <row r="100" spans="1:9" s="14" customFormat="1" ht="24" outlineLevel="2" x14ac:dyDescent="0.25">
      <c r="A100" s="18">
        <v>43</v>
      </c>
      <c r="B100" s="19" t="s">
        <v>128</v>
      </c>
      <c r="C100" s="20">
        <f>A100</f>
        <v>43</v>
      </c>
      <c r="D100" s="62" t="s">
        <v>29</v>
      </c>
      <c r="E100" s="50">
        <v>40</v>
      </c>
      <c r="F100" s="51"/>
      <c r="G100" s="23">
        <f>F100*E100</f>
        <v>0</v>
      </c>
    </row>
    <row r="101" spans="1:9" s="14" customFormat="1" ht="24" outlineLevel="2" x14ac:dyDescent="0.25">
      <c r="A101" s="18">
        <v>44</v>
      </c>
      <c r="B101" s="19" t="s">
        <v>129</v>
      </c>
      <c r="C101" s="20">
        <f>A101</f>
        <v>44</v>
      </c>
      <c r="D101" s="62" t="s">
        <v>130</v>
      </c>
      <c r="E101" s="50">
        <v>3200</v>
      </c>
      <c r="F101" s="51"/>
      <c r="G101" s="23">
        <f>F101*E101</f>
        <v>0</v>
      </c>
    </row>
    <row r="102" spans="1:9" s="14" customFormat="1" outlineLevel="2" x14ac:dyDescent="0.25">
      <c r="A102" s="18">
        <v>45</v>
      </c>
      <c r="B102" s="19" t="s">
        <v>131</v>
      </c>
      <c r="C102" s="20">
        <f>A102</f>
        <v>45</v>
      </c>
      <c r="D102" s="62" t="s">
        <v>132</v>
      </c>
      <c r="E102" s="50">
        <v>8</v>
      </c>
      <c r="F102" s="51"/>
      <c r="G102" s="23">
        <f>F102*E102</f>
        <v>0</v>
      </c>
    </row>
    <row r="103" spans="1:9" outlineLevel="1" x14ac:dyDescent="0.25">
      <c r="A103" s="25"/>
      <c r="B103" s="25"/>
      <c r="C103" s="127" t="s">
        <v>126</v>
      </c>
      <c r="D103" s="128"/>
      <c r="E103" s="128"/>
      <c r="F103" s="129"/>
      <c r="G103" s="26">
        <f>SUM(G100:G102)</f>
        <v>0</v>
      </c>
    </row>
    <row r="104" spans="1:9" s="14" customFormat="1" x14ac:dyDescent="0.25">
      <c r="A104" s="110" t="s">
        <v>133</v>
      </c>
      <c r="B104" s="111"/>
      <c r="C104" s="111"/>
      <c r="D104" s="111"/>
      <c r="E104" s="111"/>
      <c r="F104" s="112"/>
      <c r="G104" s="47">
        <f>G103+G98+G91+G88+G84+G77+G71+G64+G55+G44+G31+G23</f>
        <v>0</v>
      </c>
      <c r="H104" s="48"/>
    </row>
    <row r="105" spans="1:9" s="65" customFormat="1" ht="23.25" customHeight="1" x14ac:dyDescent="0.25">
      <c r="A105" s="63"/>
      <c r="B105" s="64"/>
      <c r="C105" s="64"/>
      <c r="D105" s="64"/>
      <c r="E105" s="64"/>
      <c r="F105" s="64"/>
      <c r="G105" s="105"/>
      <c r="H105" s="48"/>
    </row>
    <row r="106" spans="1:9" ht="12.75" x14ac:dyDescent="0.25">
      <c r="A106" s="124" t="s">
        <v>136</v>
      </c>
      <c r="B106" s="125"/>
      <c r="C106" s="125"/>
      <c r="D106" s="125"/>
      <c r="E106" s="125"/>
      <c r="F106" s="125"/>
      <c r="G106" s="126"/>
    </row>
    <row r="107" spans="1:9" x14ac:dyDescent="0.25">
      <c r="A107" s="66">
        <v>1</v>
      </c>
      <c r="B107" s="114" t="s">
        <v>137</v>
      </c>
      <c r="C107" s="115"/>
      <c r="D107" s="115"/>
      <c r="E107" s="115"/>
      <c r="F107" s="115"/>
      <c r="G107" s="116"/>
    </row>
    <row r="108" spans="1:9" ht="36" x14ac:dyDescent="0.25">
      <c r="A108" s="67" t="s">
        <v>138</v>
      </c>
      <c r="B108" s="25" t="s">
        <v>139</v>
      </c>
      <c r="C108" s="67" t="str">
        <f>A108</f>
        <v>1.1</v>
      </c>
      <c r="D108" s="68"/>
      <c r="E108" s="96"/>
      <c r="F108" s="70"/>
      <c r="G108" s="71"/>
    </row>
    <row r="109" spans="1:9" x14ac:dyDescent="0.25">
      <c r="A109" s="20" t="s">
        <v>140</v>
      </c>
      <c r="B109" s="19" t="s">
        <v>141</v>
      </c>
      <c r="C109" s="20" t="str">
        <f t="shared" ref="C109:C165" si="6">A109</f>
        <v>1.1.1</v>
      </c>
      <c r="D109" s="18" t="s">
        <v>29</v>
      </c>
      <c r="E109" s="87">
        <v>1</v>
      </c>
      <c r="F109" s="72"/>
      <c r="G109" s="72">
        <f>F109*E109</f>
        <v>0</v>
      </c>
    </row>
    <row r="110" spans="1:9" x14ac:dyDescent="0.25">
      <c r="A110" s="67" t="s">
        <v>142</v>
      </c>
      <c r="B110" s="25" t="s">
        <v>143</v>
      </c>
      <c r="C110" s="67" t="str">
        <f t="shared" si="6"/>
        <v>1.1.2</v>
      </c>
      <c r="D110" s="18" t="s">
        <v>29</v>
      </c>
      <c r="E110" s="87">
        <v>80</v>
      </c>
      <c r="F110" s="73"/>
      <c r="G110" s="73">
        <f t="shared" ref="G110:G168" si="7">F110*E110</f>
        <v>0</v>
      </c>
      <c r="H110" s="74"/>
    </row>
    <row r="111" spans="1:9" ht="60" x14ac:dyDescent="0.25">
      <c r="A111" s="67" t="s">
        <v>144</v>
      </c>
      <c r="B111" s="25" t="s">
        <v>145</v>
      </c>
      <c r="C111" s="67" t="str">
        <f t="shared" si="6"/>
        <v>1.2</v>
      </c>
      <c r="D111" s="18" t="s">
        <v>29</v>
      </c>
      <c r="E111" s="87">
        <v>640</v>
      </c>
      <c r="F111" s="73"/>
      <c r="G111" s="73">
        <f t="shared" si="7"/>
        <v>0</v>
      </c>
    </row>
    <row r="112" spans="1:9" x14ac:dyDescent="0.25">
      <c r="A112" s="67" t="s">
        <v>146</v>
      </c>
      <c r="B112" s="25" t="s">
        <v>147</v>
      </c>
      <c r="C112" s="67" t="str">
        <f t="shared" si="6"/>
        <v>1.3</v>
      </c>
      <c r="D112" s="68"/>
      <c r="E112" s="96"/>
      <c r="F112" s="70"/>
      <c r="G112" s="71"/>
    </row>
    <row r="113" spans="1:7" x14ac:dyDescent="0.25">
      <c r="A113" s="67" t="s">
        <v>148</v>
      </c>
      <c r="B113" s="25" t="s">
        <v>149</v>
      </c>
      <c r="C113" s="67" t="str">
        <f t="shared" si="6"/>
        <v>1.3.1</v>
      </c>
      <c r="D113" s="18" t="s">
        <v>29</v>
      </c>
      <c r="E113" s="87">
        <v>1</v>
      </c>
      <c r="F113" s="73"/>
      <c r="G113" s="73">
        <f t="shared" si="7"/>
        <v>0</v>
      </c>
    </row>
    <row r="114" spans="1:7" x14ac:dyDescent="0.25">
      <c r="A114" s="67" t="s">
        <v>150</v>
      </c>
      <c r="B114" s="25" t="s">
        <v>151</v>
      </c>
      <c r="C114" s="67" t="str">
        <f t="shared" si="6"/>
        <v>1.3.2</v>
      </c>
      <c r="D114" s="18" t="s">
        <v>29</v>
      </c>
      <c r="E114" s="87">
        <v>1</v>
      </c>
      <c r="F114" s="73"/>
      <c r="G114" s="73">
        <f t="shared" si="7"/>
        <v>0</v>
      </c>
    </row>
    <row r="115" spans="1:7" x14ac:dyDescent="0.25">
      <c r="A115" s="67" t="s">
        <v>152</v>
      </c>
      <c r="B115" s="25" t="s">
        <v>153</v>
      </c>
      <c r="C115" s="67" t="str">
        <f t="shared" si="6"/>
        <v>1.3.3</v>
      </c>
      <c r="D115" s="18" t="s">
        <v>29</v>
      </c>
      <c r="E115" s="87">
        <v>1</v>
      </c>
      <c r="F115" s="73"/>
      <c r="G115" s="73">
        <f t="shared" si="7"/>
        <v>0</v>
      </c>
    </row>
    <row r="116" spans="1:7" x14ac:dyDescent="0.25">
      <c r="A116" s="67" t="s">
        <v>154</v>
      </c>
      <c r="B116" s="25" t="s">
        <v>155</v>
      </c>
      <c r="C116" s="67" t="str">
        <f t="shared" si="6"/>
        <v>1.3.4</v>
      </c>
      <c r="D116" s="18" t="s">
        <v>29</v>
      </c>
      <c r="E116" s="87">
        <v>2</v>
      </c>
      <c r="F116" s="73"/>
      <c r="G116" s="73">
        <f t="shared" si="7"/>
        <v>0</v>
      </c>
    </row>
    <row r="117" spans="1:7" x14ac:dyDescent="0.25">
      <c r="A117" s="67" t="s">
        <v>156</v>
      </c>
      <c r="B117" s="25" t="s">
        <v>157</v>
      </c>
      <c r="C117" s="67" t="str">
        <f t="shared" si="6"/>
        <v>1.4</v>
      </c>
      <c r="D117" s="68"/>
      <c r="E117" s="96"/>
      <c r="F117" s="70"/>
      <c r="G117" s="71"/>
    </row>
    <row r="118" spans="1:7" ht="24" x14ac:dyDescent="0.25">
      <c r="A118" s="67" t="s">
        <v>158</v>
      </c>
      <c r="B118" s="25" t="s">
        <v>159</v>
      </c>
      <c r="C118" s="67" t="str">
        <f t="shared" si="6"/>
        <v>1.4.1</v>
      </c>
      <c r="D118" s="18" t="s">
        <v>29</v>
      </c>
      <c r="E118" s="87">
        <v>1</v>
      </c>
      <c r="F118" s="73"/>
      <c r="G118" s="73">
        <f t="shared" si="7"/>
        <v>0</v>
      </c>
    </row>
    <row r="119" spans="1:7" ht="24" x14ac:dyDescent="0.25">
      <c r="A119" s="67" t="s">
        <v>160</v>
      </c>
      <c r="B119" s="25" t="s">
        <v>161</v>
      </c>
      <c r="C119" s="67" t="str">
        <f t="shared" si="6"/>
        <v>1.4.2</v>
      </c>
      <c r="D119" s="18" t="s">
        <v>29</v>
      </c>
      <c r="E119" s="87">
        <v>1</v>
      </c>
      <c r="F119" s="73"/>
      <c r="G119" s="73">
        <f t="shared" si="7"/>
        <v>0</v>
      </c>
    </row>
    <row r="120" spans="1:7" ht="24" x14ac:dyDescent="0.25">
      <c r="A120" s="67" t="s">
        <v>162</v>
      </c>
      <c r="B120" s="25" t="s">
        <v>163</v>
      </c>
      <c r="C120" s="67" t="str">
        <f t="shared" si="6"/>
        <v>1.4.3</v>
      </c>
      <c r="D120" s="18" t="s">
        <v>29</v>
      </c>
      <c r="E120" s="87">
        <v>1</v>
      </c>
      <c r="F120" s="73"/>
      <c r="G120" s="73">
        <f t="shared" si="7"/>
        <v>0</v>
      </c>
    </row>
    <row r="121" spans="1:7" ht="24" x14ac:dyDescent="0.25">
      <c r="A121" s="67" t="s">
        <v>164</v>
      </c>
      <c r="B121" s="25" t="s">
        <v>165</v>
      </c>
      <c r="C121" s="67" t="str">
        <f t="shared" si="6"/>
        <v>1.4.4</v>
      </c>
      <c r="D121" s="18" t="s">
        <v>29</v>
      </c>
      <c r="E121" s="87">
        <v>1</v>
      </c>
      <c r="F121" s="73"/>
      <c r="G121" s="73">
        <f t="shared" si="7"/>
        <v>0</v>
      </c>
    </row>
    <row r="122" spans="1:7" ht="24" x14ac:dyDescent="0.25">
      <c r="A122" s="67" t="s">
        <v>166</v>
      </c>
      <c r="B122" s="25" t="s">
        <v>167</v>
      </c>
      <c r="C122" s="67" t="str">
        <f t="shared" si="6"/>
        <v>1.4.5</v>
      </c>
      <c r="D122" s="18" t="s">
        <v>29</v>
      </c>
      <c r="E122" s="87">
        <v>1</v>
      </c>
      <c r="F122" s="73"/>
      <c r="G122" s="73">
        <f t="shared" si="7"/>
        <v>0</v>
      </c>
    </row>
    <row r="123" spans="1:7" ht="48" x14ac:dyDescent="0.25">
      <c r="A123" s="67" t="s">
        <v>168</v>
      </c>
      <c r="B123" s="25" t="s">
        <v>169</v>
      </c>
      <c r="C123" s="67" t="str">
        <f t="shared" si="6"/>
        <v>1.5</v>
      </c>
      <c r="D123" s="18" t="s">
        <v>93</v>
      </c>
      <c r="E123" s="87">
        <v>2</v>
      </c>
      <c r="F123" s="73"/>
      <c r="G123" s="73">
        <f t="shared" si="7"/>
        <v>0</v>
      </c>
    </row>
    <row r="124" spans="1:7" ht="36" x14ac:dyDescent="0.25">
      <c r="A124" s="67" t="s">
        <v>170</v>
      </c>
      <c r="B124" s="25" t="s">
        <v>171</v>
      </c>
      <c r="C124" s="67" t="str">
        <f t="shared" si="6"/>
        <v>1.6</v>
      </c>
      <c r="D124" s="18" t="s">
        <v>29</v>
      </c>
      <c r="E124" s="87">
        <v>5</v>
      </c>
      <c r="F124" s="73"/>
      <c r="G124" s="73">
        <f t="shared" si="7"/>
        <v>0</v>
      </c>
    </row>
    <row r="125" spans="1:7" ht="24" customHeight="1" x14ac:dyDescent="0.25">
      <c r="A125" s="67" t="s">
        <v>172</v>
      </c>
      <c r="B125" s="25" t="s">
        <v>173</v>
      </c>
      <c r="C125" s="67" t="str">
        <f t="shared" si="6"/>
        <v>1.7</v>
      </c>
      <c r="D125" s="68"/>
      <c r="E125" s="96"/>
      <c r="F125" s="70"/>
      <c r="G125" s="71"/>
    </row>
    <row r="126" spans="1:7" x14ac:dyDescent="0.25">
      <c r="A126" s="67" t="s">
        <v>174</v>
      </c>
      <c r="B126" s="25" t="s">
        <v>175</v>
      </c>
      <c r="C126" s="67" t="str">
        <f t="shared" si="6"/>
        <v>1.7.1</v>
      </c>
      <c r="D126" s="18" t="s">
        <v>29</v>
      </c>
      <c r="E126" s="87">
        <v>1</v>
      </c>
      <c r="F126" s="73"/>
      <c r="G126" s="73">
        <f t="shared" si="7"/>
        <v>0</v>
      </c>
    </row>
    <row r="127" spans="1:7" x14ac:dyDescent="0.25">
      <c r="A127" s="67" t="s">
        <v>176</v>
      </c>
      <c r="B127" s="25" t="s">
        <v>177</v>
      </c>
      <c r="C127" s="67" t="str">
        <f t="shared" si="6"/>
        <v>1.7.2</v>
      </c>
      <c r="D127" s="18" t="s">
        <v>29</v>
      </c>
      <c r="E127" s="87">
        <v>1</v>
      </c>
      <c r="F127" s="73"/>
      <c r="G127" s="73">
        <f t="shared" si="7"/>
        <v>0</v>
      </c>
    </row>
    <row r="128" spans="1:7" x14ac:dyDescent="0.25">
      <c r="A128" s="67" t="s">
        <v>178</v>
      </c>
      <c r="B128" s="25" t="s">
        <v>179</v>
      </c>
      <c r="C128" s="67" t="str">
        <f t="shared" si="6"/>
        <v>1.7.3</v>
      </c>
      <c r="D128" s="18" t="s">
        <v>29</v>
      </c>
      <c r="E128" s="87">
        <v>1</v>
      </c>
      <c r="F128" s="73"/>
      <c r="G128" s="73">
        <f t="shared" si="7"/>
        <v>0</v>
      </c>
    </row>
    <row r="129" spans="1:7" x14ac:dyDescent="0.25">
      <c r="A129" s="67" t="s">
        <v>180</v>
      </c>
      <c r="B129" s="25" t="s">
        <v>181</v>
      </c>
      <c r="C129" s="67" t="str">
        <f t="shared" si="6"/>
        <v>1.7.4</v>
      </c>
      <c r="D129" s="18" t="s">
        <v>29</v>
      </c>
      <c r="E129" s="87">
        <v>1</v>
      </c>
      <c r="F129" s="73"/>
      <c r="G129" s="73">
        <f t="shared" si="7"/>
        <v>0</v>
      </c>
    </row>
    <row r="130" spans="1:7" x14ac:dyDescent="0.25">
      <c r="A130" s="67" t="s">
        <v>182</v>
      </c>
      <c r="B130" s="25" t="s">
        <v>183</v>
      </c>
      <c r="C130" s="67" t="str">
        <f t="shared" si="6"/>
        <v>1.7.5</v>
      </c>
      <c r="D130" s="18" t="s">
        <v>29</v>
      </c>
      <c r="E130" s="87">
        <v>1</v>
      </c>
      <c r="F130" s="73"/>
      <c r="G130" s="73">
        <f t="shared" si="7"/>
        <v>0</v>
      </c>
    </row>
    <row r="131" spans="1:7" ht="48" x14ac:dyDescent="0.25">
      <c r="A131" s="67" t="s">
        <v>184</v>
      </c>
      <c r="B131" s="25" t="s">
        <v>185</v>
      </c>
      <c r="C131" s="67" t="str">
        <f t="shared" si="6"/>
        <v>1.8</v>
      </c>
      <c r="D131" s="18" t="s">
        <v>29</v>
      </c>
      <c r="E131" s="87">
        <v>1</v>
      </c>
      <c r="F131" s="73"/>
      <c r="G131" s="73">
        <f t="shared" si="7"/>
        <v>0</v>
      </c>
    </row>
    <row r="132" spans="1:7" ht="24" x14ac:dyDescent="0.25">
      <c r="A132" s="67" t="s">
        <v>186</v>
      </c>
      <c r="B132" s="25" t="s">
        <v>187</v>
      </c>
      <c r="C132" s="67" t="str">
        <f t="shared" si="6"/>
        <v>1.9</v>
      </c>
      <c r="D132" s="68"/>
      <c r="E132" s="96"/>
      <c r="F132" s="70"/>
      <c r="G132" s="71"/>
    </row>
    <row r="133" spans="1:7" x14ac:dyDescent="0.25">
      <c r="A133" s="67" t="s">
        <v>188</v>
      </c>
      <c r="B133" s="25" t="s">
        <v>189</v>
      </c>
      <c r="C133" s="67" t="str">
        <f t="shared" si="6"/>
        <v>1.9.1</v>
      </c>
      <c r="D133" s="24" t="s">
        <v>24</v>
      </c>
      <c r="E133" s="87">
        <v>2</v>
      </c>
      <c r="F133" s="73"/>
      <c r="G133" s="73">
        <f t="shared" si="7"/>
        <v>0</v>
      </c>
    </row>
    <row r="134" spans="1:7" x14ac:dyDescent="0.25">
      <c r="A134" s="67" t="s">
        <v>190</v>
      </c>
      <c r="B134" s="25" t="s">
        <v>191</v>
      </c>
      <c r="C134" s="67" t="str">
        <f t="shared" si="6"/>
        <v>1.9.2</v>
      </c>
      <c r="D134" s="24" t="s">
        <v>24</v>
      </c>
      <c r="E134" s="87">
        <v>1</v>
      </c>
      <c r="F134" s="73"/>
      <c r="G134" s="73">
        <f t="shared" si="7"/>
        <v>0</v>
      </c>
    </row>
    <row r="135" spans="1:7" x14ac:dyDescent="0.25">
      <c r="A135" s="67" t="s">
        <v>192</v>
      </c>
      <c r="B135" s="25" t="s">
        <v>193</v>
      </c>
      <c r="C135" s="67" t="str">
        <f t="shared" si="6"/>
        <v>1.9.3</v>
      </c>
      <c r="D135" s="24" t="s">
        <v>24</v>
      </c>
      <c r="E135" s="87">
        <v>1</v>
      </c>
      <c r="F135" s="73"/>
      <c r="G135" s="73">
        <f t="shared" si="7"/>
        <v>0</v>
      </c>
    </row>
    <row r="136" spans="1:7" x14ac:dyDescent="0.25">
      <c r="A136" s="67" t="s">
        <v>194</v>
      </c>
      <c r="B136" s="25" t="s">
        <v>195</v>
      </c>
      <c r="C136" s="67" t="str">
        <f t="shared" si="6"/>
        <v>1.9.4</v>
      </c>
      <c r="D136" s="24" t="s">
        <v>24</v>
      </c>
      <c r="E136" s="87">
        <v>1</v>
      </c>
      <c r="F136" s="73"/>
      <c r="G136" s="73">
        <f t="shared" si="7"/>
        <v>0</v>
      </c>
    </row>
    <row r="137" spans="1:7" ht="36" x14ac:dyDescent="0.25">
      <c r="A137" s="67" t="s">
        <v>196</v>
      </c>
      <c r="B137" s="25" t="s">
        <v>197</v>
      </c>
      <c r="C137" s="67" t="str">
        <f t="shared" si="6"/>
        <v>1.10</v>
      </c>
      <c r="D137" s="68"/>
      <c r="E137" s="96"/>
      <c r="F137" s="70"/>
      <c r="G137" s="71"/>
    </row>
    <row r="138" spans="1:7" x14ac:dyDescent="0.25">
      <c r="A138" s="67" t="s">
        <v>198</v>
      </c>
      <c r="B138" s="25" t="s">
        <v>199</v>
      </c>
      <c r="C138" s="67" t="str">
        <f t="shared" si="6"/>
        <v>1.10.1</v>
      </c>
      <c r="D138" s="18" t="s">
        <v>29</v>
      </c>
      <c r="E138" s="87">
        <v>1</v>
      </c>
      <c r="F138" s="73"/>
      <c r="G138" s="73">
        <f t="shared" si="7"/>
        <v>0</v>
      </c>
    </row>
    <row r="139" spans="1:7" x14ac:dyDescent="0.25">
      <c r="A139" s="67" t="s">
        <v>200</v>
      </c>
      <c r="B139" s="25" t="s">
        <v>201</v>
      </c>
      <c r="C139" s="67" t="str">
        <f t="shared" si="6"/>
        <v>1.10.2</v>
      </c>
      <c r="D139" s="18" t="s">
        <v>29</v>
      </c>
      <c r="E139" s="87">
        <v>1</v>
      </c>
      <c r="F139" s="73"/>
      <c r="G139" s="73">
        <f t="shared" si="7"/>
        <v>0</v>
      </c>
    </row>
    <row r="140" spans="1:7" x14ac:dyDescent="0.25">
      <c r="A140" s="67" t="s">
        <v>202</v>
      </c>
      <c r="B140" s="25" t="s">
        <v>203</v>
      </c>
      <c r="C140" s="67" t="str">
        <f t="shared" si="6"/>
        <v>1.10.3</v>
      </c>
      <c r="D140" s="18" t="s">
        <v>29</v>
      </c>
      <c r="E140" s="87">
        <v>1</v>
      </c>
      <c r="F140" s="73"/>
      <c r="G140" s="73">
        <f t="shared" si="7"/>
        <v>0</v>
      </c>
    </row>
    <row r="141" spans="1:7" x14ac:dyDescent="0.25">
      <c r="A141" s="67" t="s">
        <v>204</v>
      </c>
      <c r="B141" s="25" t="s">
        <v>205</v>
      </c>
      <c r="C141" s="67" t="str">
        <f t="shared" si="6"/>
        <v>1.10.4</v>
      </c>
      <c r="D141" s="18" t="s">
        <v>29</v>
      </c>
      <c r="E141" s="87">
        <v>2</v>
      </c>
      <c r="F141" s="73"/>
      <c r="G141" s="73">
        <f t="shared" si="7"/>
        <v>0</v>
      </c>
    </row>
    <row r="142" spans="1:7" ht="24" x14ac:dyDescent="0.25">
      <c r="A142" s="67" t="s">
        <v>206</v>
      </c>
      <c r="B142" s="25" t="s">
        <v>207</v>
      </c>
      <c r="C142" s="67" t="str">
        <f t="shared" si="6"/>
        <v>1.11</v>
      </c>
      <c r="D142" s="68"/>
      <c r="E142" s="96"/>
      <c r="F142" s="70"/>
      <c r="G142" s="71"/>
    </row>
    <row r="143" spans="1:7" x14ac:dyDescent="0.25">
      <c r="A143" s="67" t="s">
        <v>208</v>
      </c>
      <c r="B143" s="25" t="s">
        <v>209</v>
      </c>
      <c r="C143" s="67" t="str">
        <f t="shared" si="6"/>
        <v>1.11.1</v>
      </c>
      <c r="D143" s="18" t="s">
        <v>29</v>
      </c>
      <c r="E143" s="87">
        <v>1</v>
      </c>
      <c r="F143" s="73"/>
      <c r="G143" s="73">
        <f t="shared" si="7"/>
        <v>0</v>
      </c>
    </row>
    <row r="144" spans="1:7" x14ac:dyDescent="0.25">
      <c r="A144" s="67" t="s">
        <v>210</v>
      </c>
      <c r="B144" s="25" t="s">
        <v>211</v>
      </c>
      <c r="C144" s="67" t="str">
        <f t="shared" si="6"/>
        <v>1.11.2</v>
      </c>
      <c r="D144" s="18" t="s">
        <v>29</v>
      </c>
      <c r="E144" s="87">
        <v>1</v>
      </c>
      <c r="F144" s="73"/>
      <c r="G144" s="73">
        <f t="shared" si="7"/>
        <v>0</v>
      </c>
    </row>
    <row r="145" spans="1:7" x14ac:dyDescent="0.25">
      <c r="A145" s="67" t="s">
        <v>212</v>
      </c>
      <c r="B145" s="25" t="s">
        <v>213</v>
      </c>
      <c r="C145" s="67" t="str">
        <f t="shared" si="6"/>
        <v>1.11.3</v>
      </c>
      <c r="D145" s="18" t="s">
        <v>29</v>
      </c>
      <c r="E145" s="87">
        <v>1</v>
      </c>
      <c r="F145" s="73"/>
      <c r="G145" s="73">
        <f t="shared" si="7"/>
        <v>0</v>
      </c>
    </row>
    <row r="146" spans="1:7" ht="24" x14ac:dyDescent="0.25">
      <c r="A146" s="67" t="s">
        <v>214</v>
      </c>
      <c r="B146" s="25" t="s">
        <v>215</v>
      </c>
      <c r="C146" s="67" t="str">
        <f t="shared" si="6"/>
        <v>1.12</v>
      </c>
      <c r="D146" s="68"/>
      <c r="E146" s="96"/>
      <c r="F146" s="70"/>
      <c r="G146" s="71"/>
    </row>
    <row r="147" spans="1:7" x14ac:dyDescent="0.25">
      <c r="A147" s="67" t="s">
        <v>216</v>
      </c>
      <c r="B147" s="25" t="s">
        <v>217</v>
      </c>
      <c r="C147" s="67" t="str">
        <f t="shared" si="6"/>
        <v>1.12.1</v>
      </c>
      <c r="D147" s="18" t="s">
        <v>29</v>
      </c>
      <c r="E147" s="87">
        <v>1</v>
      </c>
      <c r="F147" s="73"/>
      <c r="G147" s="73">
        <f t="shared" si="7"/>
        <v>0</v>
      </c>
    </row>
    <row r="148" spans="1:7" x14ac:dyDescent="0.25">
      <c r="A148" s="67" t="s">
        <v>218</v>
      </c>
      <c r="B148" s="25" t="s">
        <v>219</v>
      </c>
      <c r="C148" s="67" t="str">
        <f t="shared" si="6"/>
        <v>1.12.2</v>
      </c>
      <c r="D148" s="18" t="s">
        <v>29</v>
      </c>
      <c r="E148" s="87">
        <v>1</v>
      </c>
      <c r="F148" s="73"/>
      <c r="G148" s="73">
        <f t="shared" si="7"/>
        <v>0</v>
      </c>
    </row>
    <row r="149" spans="1:7" x14ac:dyDescent="0.25">
      <c r="A149" s="67" t="s">
        <v>220</v>
      </c>
      <c r="B149" s="25" t="s">
        <v>221</v>
      </c>
      <c r="C149" s="67" t="str">
        <f t="shared" si="6"/>
        <v>1.12.3</v>
      </c>
      <c r="D149" s="18" t="s">
        <v>29</v>
      </c>
      <c r="E149" s="87">
        <v>1</v>
      </c>
      <c r="F149" s="73"/>
      <c r="G149" s="73">
        <f t="shared" si="7"/>
        <v>0</v>
      </c>
    </row>
    <row r="150" spans="1:7" x14ac:dyDescent="0.25">
      <c r="A150" s="67" t="s">
        <v>222</v>
      </c>
      <c r="B150" s="25" t="s">
        <v>223</v>
      </c>
      <c r="C150" s="67" t="str">
        <f t="shared" si="6"/>
        <v>1.12.4</v>
      </c>
      <c r="D150" s="18" t="s">
        <v>29</v>
      </c>
      <c r="E150" s="87">
        <v>1</v>
      </c>
      <c r="F150" s="73"/>
      <c r="G150" s="73">
        <f t="shared" si="7"/>
        <v>0</v>
      </c>
    </row>
    <row r="151" spans="1:7" x14ac:dyDescent="0.25">
      <c r="A151" s="67" t="s">
        <v>224</v>
      </c>
      <c r="B151" s="25" t="s">
        <v>225</v>
      </c>
      <c r="C151" s="67" t="str">
        <f t="shared" si="6"/>
        <v>1.12.5</v>
      </c>
      <c r="D151" s="18" t="s">
        <v>29</v>
      </c>
      <c r="E151" s="87">
        <v>1</v>
      </c>
      <c r="F151" s="73"/>
      <c r="G151" s="73">
        <f t="shared" si="7"/>
        <v>0</v>
      </c>
    </row>
    <row r="152" spans="1:7" ht="36" x14ac:dyDescent="0.25">
      <c r="A152" s="67" t="s">
        <v>226</v>
      </c>
      <c r="B152" s="25" t="s">
        <v>227</v>
      </c>
      <c r="C152" s="67" t="str">
        <f t="shared" si="6"/>
        <v>1.13</v>
      </c>
      <c r="D152" s="68"/>
      <c r="E152" s="96"/>
      <c r="F152" s="70"/>
      <c r="G152" s="71"/>
    </row>
    <row r="153" spans="1:7" x14ac:dyDescent="0.25">
      <c r="A153" s="67" t="s">
        <v>228</v>
      </c>
      <c r="B153" s="25" t="s">
        <v>229</v>
      </c>
      <c r="C153" s="67" t="str">
        <f t="shared" si="6"/>
        <v>1.13.1</v>
      </c>
      <c r="D153" s="18" t="s">
        <v>29</v>
      </c>
      <c r="E153" s="87">
        <v>1</v>
      </c>
      <c r="F153" s="73"/>
      <c r="G153" s="73">
        <f t="shared" si="7"/>
        <v>0</v>
      </c>
    </row>
    <row r="154" spans="1:7" x14ac:dyDescent="0.25">
      <c r="A154" s="67" t="s">
        <v>230</v>
      </c>
      <c r="B154" s="25" t="s">
        <v>211</v>
      </c>
      <c r="C154" s="67" t="str">
        <f t="shared" si="6"/>
        <v>1.13.2</v>
      </c>
      <c r="D154" s="18" t="s">
        <v>29</v>
      </c>
      <c r="E154" s="87">
        <v>1</v>
      </c>
      <c r="F154" s="73"/>
      <c r="G154" s="73">
        <f t="shared" si="7"/>
        <v>0</v>
      </c>
    </row>
    <row r="155" spans="1:7" x14ac:dyDescent="0.25">
      <c r="A155" s="67" t="s">
        <v>231</v>
      </c>
      <c r="B155" s="25" t="s">
        <v>213</v>
      </c>
      <c r="C155" s="67" t="str">
        <f t="shared" si="6"/>
        <v>1.13.3</v>
      </c>
      <c r="D155" s="18" t="s">
        <v>29</v>
      </c>
      <c r="E155" s="87">
        <v>1</v>
      </c>
      <c r="F155" s="73"/>
      <c r="G155" s="73">
        <f t="shared" si="7"/>
        <v>0</v>
      </c>
    </row>
    <row r="156" spans="1:7" x14ac:dyDescent="0.25">
      <c r="A156" s="67" t="s">
        <v>232</v>
      </c>
      <c r="B156" s="25" t="s">
        <v>233</v>
      </c>
      <c r="C156" s="67" t="str">
        <f t="shared" si="6"/>
        <v>1.13.4</v>
      </c>
      <c r="D156" s="18" t="s">
        <v>29</v>
      </c>
      <c r="E156" s="87">
        <v>1</v>
      </c>
      <c r="F156" s="73"/>
      <c r="G156" s="73">
        <f t="shared" si="7"/>
        <v>0</v>
      </c>
    </row>
    <row r="157" spans="1:7" ht="36" x14ac:dyDescent="0.25">
      <c r="A157" s="67" t="s">
        <v>234</v>
      </c>
      <c r="B157" s="25" t="s">
        <v>235</v>
      </c>
      <c r="C157" s="67" t="str">
        <f t="shared" si="6"/>
        <v>1.14</v>
      </c>
      <c r="D157" s="68"/>
      <c r="E157" s="96"/>
      <c r="F157" s="70"/>
      <c r="G157" s="71"/>
    </row>
    <row r="158" spans="1:7" x14ac:dyDescent="0.25">
      <c r="A158" s="67" t="s">
        <v>236</v>
      </c>
      <c r="B158" s="25" t="s">
        <v>229</v>
      </c>
      <c r="C158" s="67" t="str">
        <f t="shared" si="6"/>
        <v>1.14.1</v>
      </c>
      <c r="D158" s="18" t="s">
        <v>29</v>
      </c>
      <c r="E158" s="87">
        <v>1</v>
      </c>
      <c r="F158" s="73"/>
      <c r="G158" s="73">
        <f t="shared" si="7"/>
        <v>0</v>
      </c>
    </row>
    <row r="159" spans="1:7" x14ac:dyDescent="0.25">
      <c r="A159" s="67" t="s">
        <v>237</v>
      </c>
      <c r="B159" s="25" t="s">
        <v>211</v>
      </c>
      <c r="C159" s="67" t="str">
        <f t="shared" si="6"/>
        <v>1.14.2</v>
      </c>
      <c r="D159" s="18" t="s">
        <v>29</v>
      </c>
      <c r="E159" s="87">
        <v>1</v>
      </c>
      <c r="F159" s="73"/>
      <c r="G159" s="73">
        <f t="shared" si="7"/>
        <v>0</v>
      </c>
    </row>
    <row r="160" spans="1:7" x14ac:dyDescent="0.25">
      <c r="A160" s="67" t="s">
        <v>238</v>
      </c>
      <c r="B160" s="25" t="s">
        <v>213</v>
      </c>
      <c r="C160" s="67" t="str">
        <f t="shared" si="6"/>
        <v>1.14.3</v>
      </c>
      <c r="D160" s="18" t="s">
        <v>29</v>
      </c>
      <c r="E160" s="87">
        <v>1</v>
      </c>
      <c r="F160" s="73"/>
      <c r="G160" s="73">
        <f t="shared" si="7"/>
        <v>0</v>
      </c>
    </row>
    <row r="161" spans="1:8" ht="24" x14ac:dyDescent="0.25">
      <c r="A161" s="67" t="s">
        <v>239</v>
      </c>
      <c r="B161" s="25" t="s">
        <v>240</v>
      </c>
      <c r="C161" s="67" t="str">
        <f t="shared" si="6"/>
        <v>1.15</v>
      </c>
      <c r="D161" s="68"/>
      <c r="E161" s="96"/>
      <c r="F161" s="70"/>
      <c r="G161" s="71"/>
    </row>
    <row r="162" spans="1:8" x14ac:dyDescent="0.25">
      <c r="A162" s="67" t="s">
        <v>241</v>
      </c>
      <c r="B162" s="25" t="s">
        <v>242</v>
      </c>
      <c r="C162" s="67" t="str">
        <f t="shared" si="6"/>
        <v>1.15.1</v>
      </c>
      <c r="D162" s="18" t="s">
        <v>29</v>
      </c>
      <c r="E162" s="87">
        <v>2</v>
      </c>
      <c r="F162" s="73"/>
      <c r="G162" s="73">
        <f t="shared" si="7"/>
        <v>0</v>
      </c>
    </row>
    <row r="163" spans="1:8" x14ac:dyDescent="0.25">
      <c r="A163" s="67" t="s">
        <v>243</v>
      </c>
      <c r="B163" s="25" t="s">
        <v>244</v>
      </c>
      <c r="C163" s="67" t="str">
        <f t="shared" si="6"/>
        <v>1.15.2</v>
      </c>
      <c r="D163" s="18" t="s">
        <v>29</v>
      </c>
      <c r="E163" s="87">
        <v>2</v>
      </c>
      <c r="F163" s="73"/>
      <c r="G163" s="73">
        <f t="shared" si="7"/>
        <v>0</v>
      </c>
    </row>
    <row r="164" spans="1:8" x14ac:dyDescent="0.25">
      <c r="A164" s="67" t="s">
        <v>245</v>
      </c>
      <c r="B164" s="25" t="s">
        <v>246</v>
      </c>
      <c r="C164" s="67" t="str">
        <f t="shared" si="6"/>
        <v>1.15.3</v>
      </c>
      <c r="D164" s="18" t="s">
        <v>29</v>
      </c>
      <c r="E164" s="87">
        <v>2</v>
      </c>
      <c r="F164" s="73"/>
      <c r="G164" s="73">
        <f t="shared" si="7"/>
        <v>0</v>
      </c>
    </row>
    <row r="165" spans="1:8" x14ac:dyDescent="0.25">
      <c r="A165" s="67" t="s">
        <v>247</v>
      </c>
      <c r="B165" s="25" t="s">
        <v>248</v>
      </c>
      <c r="C165" s="67" t="str">
        <f t="shared" si="6"/>
        <v>1.15.4</v>
      </c>
      <c r="D165" s="18" t="s">
        <v>29</v>
      </c>
      <c r="E165" s="87">
        <v>2</v>
      </c>
      <c r="F165" s="73"/>
      <c r="G165" s="73">
        <f t="shared" si="7"/>
        <v>0</v>
      </c>
    </row>
    <row r="166" spans="1:8" ht="48" x14ac:dyDescent="0.25">
      <c r="A166" s="67" t="s">
        <v>249</v>
      </c>
      <c r="B166" s="25" t="s">
        <v>250</v>
      </c>
      <c r="C166" s="67" t="str">
        <f>A166</f>
        <v>1.16</v>
      </c>
      <c r="D166" s="24" t="s">
        <v>29</v>
      </c>
      <c r="E166" s="87">
        <v>80</v>
      </c>
      <c r="F166" s="73"/>
      <c r="G166" s="73">
        <f t="shared" si="7"/>
        <v>0</v>
      </c>
      <c r="H166" s="74"/>
    </row>
    <row r="167" spans="1:8" ht="36" x14ac:dyDescent="0.25">
      <c r="A167" s="67" t="s">
        <v>251</v>
      </c>
      <c r="B167" s="25" t="s">
        <v>252</v>
      </c>
      <c r="C167" s="67" t="str">
        <f>A167</f>
        <v>1.17</v>
      </c>
      <c r="D167" s="24" t="s">
        <v>29</v>
      </c>
      <c r="E167" s="87">
        <v>80</v>
      </c>
      <c r="F167" s="73"/>
      <c r="G167" s="73">
        <f t="shared" si="7"/>
        <v>0</v>
      </c>
    </row>
    <row r="168" spans="1:8" s="99" customFormat="1" ht="36" x14ac:dyDescent="0.25">
      <c r="A168" s="80" t="s">
        <v>253</v>
      </c>
      <c r="B168" s="79" t="s">
        <v>254</v>
      </c>
      <c r="C168" s="80" t="str">
        <f>A168</f>
        <v>1.18</v>
      </c>
      <c r="D168" s="91" t="s">
        <v>29</v>
      </c>
      <c r="E168" s="89">
        <v>1</v>
      </c>
      <c r="F168" s="90"/>
      <c r="G168" s="90">
        <f t="shared" si="7"/>
        <v>0</v>
      </c>
    </row>
    <row r="169" spans="1:8" x14ac:dyDescent="0.25">
      <c r="A169" s="25"/>
      <c r="B169" s="25"/>
      <c r="C169" s="120" t="s">
        <v>31</v>
      </c>
      <c r="D169" s="121"/>
      <c r="E169" s="121"/>
      <c r="F169" s="122"/>
      <c r="G169" s="75">
        <f>SUM(G108:G168)</f>
        <v>0</v>
      </c>
    </row>
    <row r="170" spans="1:8" x14ac:dyDescent="0.25">
      <c r="A170" s="66">
        <v>2</v>
      </c>
      <c r="B170" s="114" t="s">
        <v>255</v>
      </c>
      <c r="C170" s="115"/>
      <c r="D170" s="115"/>
      <c r="E170" s="115"/>
      <c r="F170" s="115"/>
      <c r="G170" s="116"/>
    </row>
    <row r="171" spans="1:8" ht="24" x14ac:dyDescent="0.25">
      <c r="A171" s="67" t="s">
        <v>256</v>
      </c>
      <c r="B171" s="76" t="s">
        <v>257</v>
      </c>
      <c r="C171" s="67" t="str">
        <f>A171</f>
        <v>2.1</v>
      </c>
      <c r="D171" s="81"/>
      <c r="E171" s="82"/>
      <c r="F171" s="83"/>
      <c r="G171" s="71"/>
    </row>
    <row r="172" spans="1:8" x14ac:dyDescent="0.25">
      <c r="A172" s="67" t="s">
        <v>258</v>
      </c>
      <c r="B172" s="25" t="s">
        <v>259</v>
      </c>
      <c r="C172" s="67" t="str">
        <f t="shared" ref="C172:C178" si="8">A172</f>
        <v>2.1.1</v>
      </c>
      <c r="D172" s="91" t="s">
        <v>24</v>
      </c>
      <c r="E172" s="89">
        <v>3</v>
      </c>
      <c r="F172" s="90"/>
      <c r="G172" s="73">
        <f>F172*E172</f>
        <v>0</v>
      </c>
    </row>
    <row r="173" spans="1:8" x14ac:dyDescent="0.25">
      <c r="A173" s="67" t="s">
        <v>260</v>
      </c>
      <c r="B173" s="25" t="s">
        <v>261</v>
      </c>
      <c r="C173" s="67" t="str">
        <f t="shared" si="8"/>
        <v>2.1.2</v>
      </c>
      <c r="D173" s="91" t="s">
        <v>24</v>
      </c>
      <c r="E173" s="89">
        <v>1</v>
      </c>
      <c r="F173" s="90"/>
      <c r="G173" s="73">
        <f>F173*E173</f>
        <v>0</v>
      </c>
    </row>
    <row r="174" spans="1:8" ht="24" x14ac:dyDescent="0.25">
      <c r="A174" s="67" t="s">
        <v>262</v>
      </c>
      <c r="B174" s="25" t="s">
        <v>263</v>
      </c>
      <c r="C174" s="67" t="str">
        <f t="shared" si="8"/>
        <v>2.2</v>
      </c>
      <c r="D174" s="81"/>
      <c r="E174" s="82"/>
      <c r="F174" s="83"/>
      <c r="G174" s="71"/>
    </row>
    <row r="175" spans="1:8" x14ac:dyDescent="0.25">
      <c r="A175" s="67" t="s">
        <v>264</v>
      </c>
      <c r="B175" s="25" t="s">
        <v>265</v>
      </c>
      <c r="C175" s="67" t="str">
        <f t="shared" si="8"/>
        <v>2.2.1</v>
      </c>
      <c r="D175" s="91" t="s">
        <v>24</v>
      </c>
      <c r="E175" s="89">
        <v>2</v>
      </c>
      <c r="F175" s="90"/>
      <c r="G175" s="73">
        <f>F175*E175</f>
        <v>0</v>
      </c>
    </row>
    <row r="176" spans="1:8" x14ac:dyDescent="0.25">
      <c r="A176" s="67" t="s">
        <v>266</v>
      </c>
      <c r="B176" s="25" t="s">
        <v>267</v>
      </c>
      <c r="C176" s="67" t="str">
        <f t="shared" si="8"/>
        <v>2.2.2</v>
      </c>
      <c r="D176" s="91" t="s">
        <v>24</v>
      </c>
      <c r="E176" s="89">
        <v>2</v>
      </c>
      <c r="F176" s="90"/>
      <c r="G176" s="73">
        <f>F176*E176</f>
        <v>0</v>
      </c>
    </row>
    <row r="177" spans="1:7" x14ac:dyDescent="0.25">
      <c r="A177" s="67" t="s">
        <v>268</v>
      </c>
      <c r="B177" s="25" t="s">
        <v>269</v>
      </c>
      <c r="C177" s="67" t="str">
        <f t="shared" si="8"/>
        <v>2.2.3</v>
      </c>
      <c r="D177" s="91" t="s">
        <v>24</v>
      </c>
      <c r="E177" s="89">
        <v>1</v>
      </c>
      <c r="F177" s="90"/>
      <c r="G177" s="73">
        <f>F177*E177</f>
        <v>0</v>
      </c>
    </row>
    <row r="178" spans="1:7" x14ac:dyDescent="0.25">
      <c r="A178" s="67" t="s">
        <v>270</v>
      </c>
      <c r="B178" s="25" t="s">
        <v>271</v>
      </c>
      <c r="C178" s="67" t="str">
        <f t="shared" si="8"/>
        <v>2.2.4</v>
      </c>
      <c r="D178" s="91" t="s">
        <v>24</v>
      </c>
      <c r="E178" s="89">
        <v>1</v>
      </c>
      <c r="F178" s="90"/>
      <c r="G178" s="73">
        <f>F178*E178</f>
        <v>0</v>
      </c>
    </row>
    <row r="179" spans="1:7" x14ac:dyDescent="0.25">
      <c r="A179" s="25"/>
      <c r="B179" s="25"/>
      <c r="C179" s="120" t="s">
        <v>43</v>
      </c>
      <c r="D179" s="121"/>
      <c r="E179" s="121"/>
      <c r="F179" s="122"/>
      <c r="G179" s="75">
        <f>SUM(G171:G178)</f>
        <v>0</v>
      </c>
    </row>
    <row r="180" spans="1:7" x14ac:dyDescent="0.25">
      <c r="A180" s="66">
        <v>3</v>
      </c>
      <c r="B180" s="114" t="s">
        <v>272</v>
      </c>
      <c r="C180" s="115"/>
      <c r="D180" s="115"/>
      <c r="E180" s="115"/>
      <c r="F180" s="115"/>
      <c r="G180" s="116"/>
    </row>
    <row r="181" spans="1:7" x14ac:dyDescent="0.25">
      <c r="A181" s="67" t="s">
        <v>273</v>
      </c>
      <c r="B181" s="25" t="s">
        <v>274</v>
      </c>
      <c r="C181" s="67" t="str">
        <f>A181</f>
        <v>3.1</v>
      </c>
      <c r="D181" s="81"/>
      <c r="E181" s="82"/>
      <c r="F181" s="83"/>
      <c r="G181" s="71"/>
    </row>
    <row r="182" spans="1:7" x14ac:dyDescent="0.25">
      <c r="A182" s="67" t="s">
        <v>275</v>
      </c>
      <c r="B182" s="25" t="s">
        <v>276</v>
      </c>
      <c r="C182" s="67" t="str">
        <f>A182</f>
        <v>3.1.1</v>
      </c>
      <c r="D182" s="91" t="s">
        <v>24</v>
      </c>
      <c r="E182" s="89">
        <v>4</v>
      </c>
      <c r="F182" s="90"/>
      <c r="G182" s="73">
        <f>F182*E182</f>
        <v>0</v>
      </c>
    </row>
    <row r="183" spans="1:7" x14ac:dyDescent="0.25">
      <c r="A183" s="67" t="s">
        <v>277</v>
      </c>
      <c r="B183" s="25" t="s">
        <v>278</v>
      </c>
      <c r="C183" s="67" t="str">
        <f>A183</f>
        <v>3.1.2</v>
      </c>
      <c r="D183" s="91" t="s">
        <v>24</v>
      </c>
      <c r="E183" s="89">
        <v>3</v>
      </c>
      <c r="F183" s="90"/>
      <c r="G183" s="73">
        <f>F183*E183</f>
        <v>0</v>
      </c>
    </row>
    <row r="184" spans="1:7" x14ac:dyDescent="0.25">
      <c r="A184" s="67" t="s">
        <v>279</v>
      </c>
      <c r="B184" s="19" t="s">
        <v>280</v>
      </c>
      <c r="C184" s="67" t="str">
        <f>A184</f>
        <v>3.1.3</v>
      </c>
      <c r="D184" s="91" t="s">
        <v>24</v>
      </c>
      <c r="E184" s="89">
        <v>2</v>
      </c>
      <c r="F184" s="90"/>
      <c r="G184" s="73">
        <f>F184*E184</f>
        <v>0</v>
      </c>
    </row>
    <row r="185" spans="1:7" x14ac:dyDescent="0.25">
      <c r="A185" s="67" t="s">
        <v>281</v>
      </c>
      <c r="B185" s="77" t="s">
        <v>282</v>
      </c>
      <c r="C185" s="67" t="str">
        <f>A185</f>
        <v>3.2</v>
      </c>
      <c r="D185" s="61" t="s">
        <v>22</v>
      </c>
      <c r="E185" s="94">
        <v>0.5</v>
      </c>
      <c r="F185" s="90"/>
      <c r="G185" s="73">
        <f>F185*E185</f>
        <v>0</v>
      </c>
    </row>
    <row r="186" spans="1:7" x14ac:dyDescent="0.25">
      <c r="A186" s="25"/>
      <c r="B186" s="25"/>
      <c r="C186" s="120" t="s">
        <v>63</v>
      </c>
      <c r="D186" s="121"/>
      <c r="E186" s="121"/>
      <c r="F186" s="122"/>
      <c r="G186" s="75">
        <f>SUM(G181:G185)</f>
        <v>0</v>
      </c>
    </row>
    <row r="187" spans="1:7" x14ac:dyDescent="0.25">
      <c r="A187" s="66">
        <v>4</v>
      </c>
      <c r="B187" s="114" t="s">
        <v>283</v>
      </c>
      <c r="C187" s="115"/>
      <c r="D187" s="115"/>
      <c r="E187" s="115"/>
      <c r="F187" s="115"/>
      <c r="G187" s="116"/>
    </row>
    <row r="188" spans="1:7" x14ac:dyDescent="0.25">
      <c r="A188" s="67" t="s">
        <v>284</v>
      </c>
      <c r="B188" s="25" t="s">
        <v>285</v>
      </c>
      <c r="C188" s="67" t="str">
        <f>A188</f>
        <v>4.1</v>
      </c>
      <c r="D188" s="68"/>
      <c r="E188" s="69"/>
      <c r="F188" s="70"/>
      <c r="G188" s="71"/>
    </row>
    <row r="189" spans="1:7" x14ac:dyDescent="0.25">
      <c r="A189" s="67" t="s">
        <v>286</v>
      </c>
      <c r="B189" s="25" t="s">
        <v>287</v>
      </c>
      <c r="C189" s="67" t="str">
        <f t="shared" ref="C189:C230" si="9">A189</f>
        <v>4.1.1</v>
      </c>
      <c r="D189" s="91" t="s">
        <v>24</v>
      </c>
      <c r="E189" s="89">
        <v>480</v>
      </c>
      <c r="F189" s="90"/>
      <c r="G189" s="73">
        <f>F189*E189</f>
        <v>0</v>
      </c>
    </row>
    <row r="190" spans="1:7" x14ac:dyDescent="0.25">
      <c r="A190" s="67" t="s">
        <v>288</v>
      </c>
      <c r="B190" s="25" t="s">
        <v>289</v>
      </c>
      <c r="C190" s="67" t="str">
        <f t="shared" si="9"/>
        <v>4.1.2</v>
      </c>
      <c r="D190" s="91" t="s">
        <v>24</v>
      </c>
      <c r="E190" s="89">
        <v>1</v>
      </c>
      <c r="F190" s="90"/>
      <c r="G190" s="73">
        <f t="shared" ref="G190:G230" si="10">F190*E190</f>
        <v>0</v>
      </c>
    </row>
    <row r="191" spans="1:7" x14ac:dyDescent="0.25">
      <c r="A191" s="67" t="s">
        <v>290</v>
      </c>
      <c r="B191" s="25" t="s">
        <v>291</v>
      </c>
      <c r="C191" s="67" t="str">
        <f t="shared" si="9"/>
        <v>4.1.3</v>
      </c>
      <c r="D191" s="91" t="s">
        <v>24</v>
      </c>
      <c r="E191" s="89">
        <v>400</v>
      </c>
      <c r="F191" s="90"/>
      <c r="G191" s="73">
        <f t="shared" si="10"/>
        <v>0</v>
      </c>
    </row>
    <row r="192" spans="1:7" x14ac:dyDescent="0.25">
      <c r="A192" s="67" t="s">
        <v>292</v>
      </c>
      <c r="B192" s="25" t="s">
        <v>293</v>
      </c>
      <c r="C192" s="67" t="str">
        <f t="shared" si="9"/>
        <v>4.1.4</v>
      </c>
      <c r="D192" s="91" t="s">
        <v>24</v>
      </c>
      <c r="E192" s="89">
        <v>1200</v>
      </c>
      <c r="F192" s="90"/>
      <c r="G192" s="73">
        <f t="shared" si="10"/>
        <v>0</v>
      </c>
    </row>
    <row r="193" spans="1:7" ht="24" x14ac:dyDescent="0.25">
      <c r="A193" s="67" t="s">
        <v>294</v>
      </c>
      <c r="B193" s="25" t="s">
        <v>295</v>
      </c>
      <c r="C193" s="67" t="str">
        <f t="shared" si="9"/>
        <v>4.2</v>
      </c>
      <c r="D193" s="81"/>
      <c r="E193" s="82"/>
      <c r="F193" s="83"/>
      <c r="G193" s="71"/>
    </row>
    <row r="194" spans="1:7" x14ac:dyDescent="0.25">
      <c r="A194" s="67" t="s">
        <v>296</v>
      </c>
      <c r="B194" s="25" t="s">
        <v>297</v>
      </c>
      <c r="C194" s="67" t="str">
        <f t="shared" si="9"/>
        <v>4.2.1</v>
      </c>
      <c r="D194" s="91" t="s">
        <v>24</v>
      </c>
      <c r="E194" s="89">
        <v>2000</v>
      </c>
      <c r="F194" s="90"/>
      <c r="G194" s="73">
        <f t="shared" si="10"/>
        <v>0</v>
      </c>
    </row>
    <row r="195" spans="1:7" x14ac:dyDescent="0.25">
      <c r="A195" s="67" t="s">
        <v>298</v>
      </c>
      <c r="B195" s="25" t="s">
        <v>299</v>
      </c>
      <c r="C195" s="67" t="str">
        <f t="shared" si="9"/>
        <v>4.2.2</v>
      </c>
      <c r="D195" s="91" t="s">
        <v>24</v>
      </c>
      <c r="E195" s="89">
        <v>2</v>
      </c>
      <c r="F195" s="90"/>
      <c r="G195" s="73">
        <f t="shared" si="10"/>
        <v>0</v>
      </c>
    </row>
    <row r="196" spans="1:7" x14ac:dyDescent="0.25">
      <c r="A196" s="67" t="s">
        <v>300</v>
      </c>
      <c r="B196" s="25" t="s">
        <v>301</v>
      </c>
      <c r="C196" s="67" t="str">
        <f t="shared" si="9"/>
        <v>4.2.3</v>
      </c>
      <c r="D196" s="91" t="s">
        <v>24</v>
      </c>
      <c r="E196" s="89">
        <v>2</v>
      </c>
      <c r="F196" s="90"/>
      <c r="G196" s="73">
        <f t="shared" si="10"/>
        <v>0</v>
      </c>
    </row>
    <row r="197" spans="1:7" x14ac:dyDescent="0.25">
      <c r="A197" s="67" t="s">
        <v>302</v>
      </c>
      <c r="B197" s="25" t="s">
        <v>303</v>
      </c>
      <c r="C197" s="67" t="str">
        <f t="shared" si="9"/>
        <v>4.2.4</v>
      </c>
      <c r="D197" s="91" t="s">
        <v>24</v>
      </c>
      <c r="E197" s="89">
        <v>2</v>
      </c>
      <c r="F197" s="90"/>
      <c r="G197" s="73">
        <f t="shared" si="10"/>
        <v>0</v>
      </c>
    </row>
    <row r="198" spans="1:7" x14ac:dyDescent="0.25">
      <c r="A198" s="67" t="s">
        <v>304</v>
      </c>
      <c r="B198" s="25" t="s">
        <v>305</v>
      </c>
      <c r="C198" s="67" t="str">
        <f t="shared" si="9"/>
        <v>4.2.5</v>
      </c>
      <c r="D198" s="91" t="s">
        <v>24</v>
      </c>
      <c r="E198" s="89">
        <v>1</v>
      </c>
      <c r="F198" s="90"/>
      <c r="G198" s="73">
        <f t="shared" si="10"/>
        <v>0</v>
      </c>
    </row>
    <row r="199" spans="1:7" x14ac:dyDescent="0.25">
      <c r="A199" s="67" t="s">
        <v>306</v>
      </c>
      <c r="B199" s="25" t="s">
        <v>307</v>
      </c>
      <c r="C199" s="67" t="str">
        <f t="shared" si="9"/>
        <v>4.2.6</v>
      </c>
      <c r="D199" s="91" t="s">
        <v>24</v>
      </c>
      <c r="E199" s="89">
        <v>1</v>
      </c>
      <c r="F199" s="90"/>
      <c r="G199" s="73">
        <f t="shared" si="10"/>
        <v>0</v>
      </c>
    </row>
    <row r="200" spans="1:7" x14ac:dyDescent="0.25">
      <c r="A200" s="67" t="s">
        <v>308</v>
      </c>
      <c r="B200" s="25" t="s">
        <v>309</v>
      </c>
      <c r="C200" s="67" t="str">
        <f t="shared" si="9"/>
        <v>4.2.7</v>
      </c>
      <c r="D200" s="91" t="s">
        <v>24</v>
      </c>
      <c r="E200" s="89">
        <v>1</v>
      </c>
      <c r="F200" s="90"/>
      <c r="G200" s="73">
        <f t="shared" si="10"/>
        <v>0</v>
      </c>
    </row>
    <row r="201" spans="1:7" ht="24" x14ac:dyDescent="0.25">
      <c r="A201" s="67" t="s">
        <v>310</v>
      </c>
      <c r="B201" s="25" t="s">
        <v>311</v>
      </c>
      <c r="C201" s="67" t="str">
        <f t="shared" si="9"/>
        <v>4.3</v>
      </c>
      <c r="D201" s="81"/>
      <c r="E201" s="82"/>
      <c r="F201" s="83"/>
      <c r="G201" s="71"/>
    </row>
    <row r="202" spans="1:7" x14ac:dyDescent="0.25">
      <c r="A202" s="67" t="s">
        <v>312</v>
      </c>
      <c r="B202" s="25" t="s">
        <v>313</v>
      </c>
      <c r="C202" s="67" t="str">
        <f t="shared" si="9"/>
        <v>4.3.1</v>
      </c>
      <c r="D202" s="91" t="s">
        <v>24</v>
      </c>
      <c r="E202" s="89">
        <v>2000</v>
      </c>
      <c r="F202" s="90"/>
      <c r="G202" s="73">
        <f t="shared" si="10"/>
        <v>0</v>
      </c>
    </row>
    <row r="203" spans="1:7" x14ac:dyDescent="0.25">
      <c r="A203" s="67" t="s">
        <v>314</v>
      </c>
      <c r="B203" s="25" t="s">
        <v>315</v>
      </c>
      <c r="C203" s="67" t="str">
        <f t="shared" si="9"/>
        <v>4.3.2</v>
      </c>
      <c r="D203" s="91" t="s">
        <v>24</v>
      </c>
      <c r="E203" s="89">
        <v>2</v>
      </c>
      <c r="F203" s="90"/>
      <c r="G203" s="73">
        <f t="shared" si="10"/>
        <v>0</v>
      </c>
    </row>
    <row r="204" spans="1:7" x14ac:dyDescent="0.25">
      <c r="A204" s="67" t="s">
        <v>316</v>
      </c>
      <c r="B204" s="25" t="s">
        <v>317</v>
      </c>
      <c r="C204" s="67" t="str">
        <f t="shared" si="9"/>
        <v>4.3.3</v>
      </c>
      <c r="D204" s="91" t="s">
        <v>24</v>
      </c>
      <c r="E204" s="89">
        <v>2</v>
      </c>
      <c r="F204" s="90"/>
      <c r="G204" s="73">
        <f t="shared" si="10"/>
        <v>0</v>
      </c>
    </row>
    <row r="205" spans="1:7" x14ac:dyDescent="0.25">
      <c r="A205" s="67" t="s">
        <v>318</v>
      </c>
      <c r="B205" s="25" t="s">
        <v>319</v>
      </c>
      <c r="C205" s="67" t="str">
        <f t="shared" si="9"/>
        <v>4.3.4</v>
      </c>
      <c r="D205" s="91" t="s">
        <v>24</v>
      </c>
      <c r="E205" s="89">
        <v>1</v>
      </c>
      <c r="F205" s="90"/>
      <c r="G205" s="73">
        <f t="shared" si="10"/>
        <v>0</v>
      </c>
    </row>
    <row r="206" spans="1:7" x14ac:dyDescent="0.25">
      <c r="A206" s="67" t="s">
        <v>320</v>
      </c>
      <c r="B206" s="25" t="s">
        <v>321</v>
      </c>
      <c r="C206" s="67" t="str">
        <f t="shared" si="9"/>
        <v>4.3.5</v>
      </c>
      <c r="D206" s="91" t="s">
        <v>24</v>
      </c>
      <c r="E206" s="89">
        <v>1</v>
      </c>
      <c r="F206" s="90"/>
      <c r="G206" s="73">
        <f t="shared" si="10"/>
        <v>0</v>
      </c>
    </row>
    <row r="207" spans="1:7" x14ac:dyDescent="0.25">
      <c r="A207" s="67" t="s">
        <v>322</v>
      </c>
      <c r="B207" s="25" t="s">
        <v>323</v>
      </c>
      <c r="C207" s="67" t="str">
        <f t="shared" si="9"/>
        <v>4.3.6</v>
      </c>
      <c r="D207" s="91" t="s">
        <v>24</v>
      </c>
      <c r="E207" s="89">
        <v>1</v>
      </c>
      <c r="F207" s="90"/>
      <c r="G207" s="73">
        <f t="shared" si="10"/>
        <v>0</v>
      </c>
    </row>
    <row r="208" spans="1:7" x14ac:dyDescent="0.25">
      <c r="A208" s="67" t="s">
        <v>324</v>
      </c>
      <c r="B208" s="25" t="s">
        <v>325</v>
      </c>
      <c r="C208" s="67" t="str">
        <f t="shared" si="9"/>
        <v>4.3.7</v>
      </c>
      <c r="D208" s="91" t="s">
        <v>24</v>
      </c>
      <c r="E208" s="89">
        <v>1</v>
      </c>
      <c r="F208" s="90"/>
      <c r="G208" s="73">
        <f t="shared" si="10"/>
        <v>0</v>
      </c>
    </row>
    <row r="209" spans="1:7" x14ac:dyDescent="0.25">
      <c r="A209" s="67" t="s">
        <v>326</v>
      </c>
      <c r="B209" s="25" t="s">
        <v>327</v>
      </c>
      <c r="C209" s="67" t="str">
        <f t="shared" si="9"/>
        <v>4.4</v>
      </c>
      <c r="D209" s="91"/>
      <c r="E209" s="89"/>
      <c r="F209" s="90"/>
      <c r="G209" s="73"/>
    </row>
    <row r="210" spans="1:7" x14ac:dyDescent="0.25">
      <c r="A210" s="67" t="s">
        <v>328</v>
      </c>
      <c r="B210" s="25" t="s">
        <v>329</v>
      </c>
      <c r="C210" s="67" t="str">
        <f t="shared" si="9"/>
        <v>4.4.1</v>
      </c>
      <c r="D210" s="91" t="s">
        <v>24</v>
      </c>
      <c r="E210" s="89">
        <v>1</v>
      </c>
      <c r="F210" s="90"/>
      <c r="G210" s="73">
        <f t="shared" si="10"/>
        <v>0</v>
      </c>
    </row>
    <row r="211" spans="1:7" x14ac:dyDescent="0.25">
      <c r="A211" s="67" t="s">
        <v>330</v>
      </c>
      <c r="B211" s="19" t="s">
        <v>331</v>
      </c>
      <c r="C211" s="67" t="str">
        <f t="shared" si="9"/>
        <v>4.4.2</v>
      </c>
      <c r="D211" s="91" t="s">
        <v>24</v>
      </c>
      <c r="E211" s="89">
        <v>1</v>
      </c>
      <c r="F211" s="90"/>
      <c r="G211" s="73">
        <f t="shared" si="10"/>
        <v>0</v>
      </c>
    </row>
    <row r="212" spans="1:7" x14ac:dyDescent="0.25">
      <c r="A212" s="67" t="s">
        <v>332</v>
      </c>
      <c r="B212" s="19" t="s">
        <v>333</v>
      </c>
      <c r="C212" s="67" t="str">
        <f t="shared" si="9"/>
        <v>4.4.3</v>
      </c>
      <c r="D212" s="91" t="s">
        <v>24</v>
      </c>
      <c r="E212" s="89">
        <v>1</v>
      </c>
      <c r="F212" s="90"/>
      <c r="G212" s="73">
        <f t="shared" si="10"/>
        <v>0</v>
      </c>
    </row>
    <row r="213" spans="1:7" ht="24" x14ac:dyDescent="0.25">
      <c r="A213" s="67" t="s">
        <v>334</v>
      </c>
      <c r="B213" s="19" t="s">
        <v>335</v>
      </c>
      <c r="C213" s="67" t="str">
        <f t="shared" si="9"/>
        <v>4.5</v>
      </c>
      <c r="D213" s="81"/>
      <c r="E213" s="82"/>
      <c r="F213" s="83"/>
      <c r="G213" s="71"/>
    </row>
    <row r="214" spans="1:7" x14ac:dyDescent="0.25">
      <c r="A214" s="20" t="s">
        <v>336</v>
      </c>
      <c r="B214" s="19" t="s">
        <v>337</v>
      </c>
      <c r="C214" s="67" t="str">
        <f t="shared" si="9"/>
        <v>4.5.1</v>
      </c>
      <c r="D214" s="91" t="s">
        <v>24</v>
      </c>
      <c r="E214" s="89">
        <v>3</v>
      </c>
      <c r="F214" s="90"/>
      <c r="G214" s="73">
        <f t="shared" si="10"/>
        <v>0</v>
      </c>
    </row>
    <row r="215" spans="1:7" x14ac:dyDescent="0.25">
      <c r="A215" s="20" t="s">
        <v>338</v>
      </c>
      <c r="B215" s="19" t="s">
        <v>339</v>
      </c>
      <c r="C215" s="67" t="str">
        <f t="shared" si="9"/>
        <v>4.5.2</v>
      </c>
      <c r="D215" s="91" t="s">
        <v>24</v>
      </c>
      <c r="E215" s="89">
        <v>3</v>
      </c>
      <c r="F215" s="90"/>
      <c r="G215" s="73">
        <f t="shared" si="10"/>
        <v>0</v>
      </c>
    </row>
    <row r="216" spans="1:7" x14ac:dyDescent="0.25">
      <c r="A216" s="20" t="s">
        <v>340</v>
      </c>
      <c r="B216" s="19" t="s">
        <v>341</v>
      </c>
      <c r="C216" s="67" t="str">
        <f t="shared" si="9"/>
        <v>4.5.3</v>
      </c>
      <c r="D216" s="91" t="s">
        <v>24</v>
      </c>
      <c r="E216" s="89">
        <v>2</v>
      </c>
      <c r="F216" s="90"/>
      <c r="G216" s="73">
        <f t="shared" si="10"/>
        <v>0</v>
      </c>
    </row>
    <row r="217" spans="1:7" x14ac:dyDescent="0.25">
      <c r="A217" s="20" t="s">
        <v>342</v>
      </c>
      <c r="B217" s="19" t="s">
        <v>343</v>
      </c>
      <c r="C217" s="67" t="str">
        <f t="shared" si="9"/>
        <v>4.5.4</v>
      </c>
      <c r="D217" s="91" t="s">
        <v>24</v>
      </c>
      <c r="E217" s="89">
        <v>1</v>
      </c>
      <c r="F217" s="90"/>
      <c r="G217" s="73">
        <f t="shared" si="10"/>
        <v>0</v>
      </c>
    </row>
    <row r="218" spans="1:7" x14ac:dyDescent="0.25">
      <c r="A218" s="20" t="s">
        <v>344</v>
      </c>
      <c r="B218" s="19" t="s">
        <v>345</v>
      </c>
      <c r="C218" s="67" t="str">
        <f t="shared" si="9"/>
        <v>4.5.5</v>
      </c>
      <c r="D218" s="91" t="s">
        <v>24</v>
      </c>
      <c r="E218" s="89">
        <v>1</v>
      </c>
      <c r="F218" s="90"/>
      <c r="G218" s="73">
        <f t="shared" si="10"/>
        <v>0</v>
      </c>
    </row>
    <row r="219" spans="1:7" x14ac:dyDescent="0.25">
      <c r="A219" s="20" t="s">
        <v>346</v>
      </c>
      <c r="B219" s="19" t="s">
        <v>347</v>
      </c>
      <c r="C219" s="67" t="str">
        <f t="shared" si="9"/>
        <v>4.5.6</v>
      </c>
      <c r="D219" s="91" t="s">
        <v>24</v>
      </c>
      <c r="E219" s="89">
        <v>2</v>
      </c>
      <c r="F219" s="90"/>
      <c r="G219" s="73">
        <f t="shared" si="10"/>
        <v>0</v>
      </c>
    </row>
    <row r="220" spans="1:7" x14ac:dyDescent="0.25">
      <c r="A220" s="20" t="s">
        <v>348</v>
      </c>
      <c r="B220" s="19" t="s">
        <v>349</v>
      </c>
      <c r="C220" s="67" t="str">
        <f t="shared" si="9"/>
        <v>4.5.7</v>
      </c>
      <c r="D220" s="91" t="s">
        <v>24</v>
      </c>
      <c r="E220" s="89">
        <v>2</v>
      </c>
      <c r="F220" s="90"/>
      <c r="G220" s="73">
        <f t="shared" si="10"/>
        <v>0</v>
      </c>
    </row>
    <row r="221" spans="1:7" x14ac:dyDescent="0.25">
      <c r="A221" s="20" t="s">
        <v>350</v>
      </c>
      <c r="B221" s="19" t="s">
        <v>351</v>
      </c>
      <c r="C221" s="67" t="str">
        <f t="shared" si="9"/>
        <v>4.5.8</v>
      </c>
      <c r="D221" s="91" t="s">
        <v>24</v>
      </c>
      <c r="E221" s="89">
        <v>1</v>
      </c>
      <c r="F221" s="90"/>
      <c r="G221" s="73">
        <f t="shared" si="10"/>
        <v>0</v>
      </c>
    </row>
    <row r="222" spans="1:7" x14ac:dyDescent="0.25">
      <c r="A222" s="20" t="s">
        <v>352</v>
      </c>
      <c r="B222" s="19" t="s">
        <v>353</v>
      </c>
      <c r="C222" s="67" t="str">
        <f t="shared" si="9"/>
        <v>4.5.9</v>
      </c>
      <c r="D222" s="91" t="s">
        <v>24</v>
      </c>
      <c r="E222" s="89">
        <v>1</v>
      </c>
      <c r="F222" s="90"/>
      <c r="G222" s="73">
        <f t="shared" si="10"/>
        <v>0</v>
      </c>
    </row>
    <row r="223" spans="1:7" x14ac:dyDescent="0.25">
      <c r="A223" s="20" t="s">
        <v>354</v>
      </c>
      <c r="B223" s="19" t="s">
        <v>355</v>
      </c>
      <c r="C223" s="67" t="str">
        <f t="shared" si="9"/>
        <v>4.5.10</v>
      </c>
      <c r="D223" s="91" t="s">
        <v>24</v>
      </c>
      <c r="E223" s="89">
        <v>1</v>
      </c>
      <c r="F223" s="90"/>
      <c r="G223" s="73">
        <f t="shared" si="10"/>
        <v>0</v>
      </c>
    </row>
    <row r="224" spans="1:7" x14ac:dyDescent="0.25">
      <c r="A224" s="67" t="s">
        <v>356</v>
      </c>
      <c r="B224" s="19" t="s">
        <v>357</v>
      </c>
      <c r="C224" s="67" t="str">
        <f t="shared" si="9"/>
        <v>4.6</v>
      </c>
      <c r="D224" s="81"/>
      <c r="E224" s="82"/>
      <c r="F224" s="83"/>
      <c r="G224" s="71"/>
    </row>
    <row r="225" spans="1:7" x14ac:dyDescent="0.25">
      <c r="A225" s="67" t="s">
        <v>358</v>
      </c>
      <c r="B225" s="19" t="s">
        <v>359</v>
      </c>
      <c r="C225" s="67" t="str">
        <f t="shared" si="9"/>
        <v>4.6.1</v>
      </c>
      <c r="D225" s="62" t="s">
        <v>24</v>
      </c>
      <c r="E225" s="89">
        <v>1</v>
      </c>
      <c r="F225" s="90"/>
      <c r="G225" s="73">
        <f t="shared" si="10"/>
        <v>0</v>
      </c>
    </row>
    <row r="226" spans="1:7" x14ac:dyDescent="0.25">
      <c r="A226" s="67" t="s">
        <v>360</v>
      </c>
      <c r="B226" s="19" t="s">
        <v>361</v>
      </c>
      <c r="C226" s="67" t="str">
        <f t="shared" si="9"/>
        <v>4.6.2</v>
      </c>
      <c r="D226" s="62" t="s">
        <v>24</v>
      </c>
      <c r="E226" s="89">
        <v>2</v>
      </c>
      <c r="F226" s="90"/>
      <c r="G226" s="73">
        <f t="shared" si="10"/>
        <v>0</v>
      </c>
    </row>
    <row r="227" spans="1:7" ht="24" x14ac:dyDescent="0.25">
      <c r="A227" s="67" t="s">
        <v>362</v>
      </c>
      <c r="B227" s="19" t="s">
        <v>363</v>
      </c>
      <c r="C227" s="67" t="str">
        <f t="shared" si="9"/>
        <v>4.7</v>
      </c>
      <c r="D227" s="81"/>
      <c r="E227" s="82"/>
      <c r="F227" s="83"/>
      <c r="G227" s="71"/>
    </row>
    <row r="228" spans="1:7" x14ac:dyDescent="0.25">
      <c r="A228" s="67" t="s">
        <v>364</v>
      </c>
      <c r="B228" s="25" t="s">
        <v>365</v>
      </c>
      <c r="C228" s="67" t="str">
        <f t="shared" si="9"/>
        <v>4.7.1</v>
      </c>
      <c r="D228" s="62" t="s">
        <v>24</v>
      </c>
      <c r="E228" s="89">
        <v>3</v>
      </c>
      <c r="F228" s="90"/>
      <c r="G228" s="73">
        <f t="shared" si="10"/>
        <v>0</v>
      </c>
    </row>
    <row r="229" spans="1:7" x14ac:dyDescent="0.25">
      <c r="A229" s="67" t="s">
        <v>366</v>
      </c>
      <c r="B229" s="25" t="s">
        <v>367</v>
      </c>
      <c r="C229" s="67" t="str">
        <f t="shared" si="9"/>
        <v>4.7.2</v>
      </c>
      <c r="D229" s="62" t="s">
        <v>24</v>
      </c>
      <c r="E229" s="89">
        <v>1</v>
      </c>
      <c r="F229" s="90"/>
      <c r="G229" s="73">
        <f t="shared" si="10"/>
        <v>0</v>
      </c>
    </row>
    <row r="230" spans="1:7" x14ac:dyDescent="0.25">
      <c r="A230" s="67" t="s">
        <v>368</v>
      </c>
      <c r="B230" s="25" t="s">
        <v>369</v>
      </c>
      <c r="C230" s="67" t="str">
        <f t="shared" si="9"/>
        <v>4.7.3</v>
      </c>
      <c r="D230" s="62" t="s">
        <v>24</v>
      </c>
      <c r="E230" s="89">
        <v>1</v>
      </c>
      <c r="F230" s="90"/>
      <c r="G230" s="73">
        <f t="shared" si="10"/>
        <v>0</v>
      </c>
    </row>
    <row r="231" spans="1:7" x14ac:dyDescent="0.25">
      <c r="A231" s="25"/>
      <c r="B231" s="25"/>
      <c r="C231" s="120" t="s">
        <v>78</v>
      </c>
      <c r="D231" s="121"/>
      <c r="E231" s="121"/>
      <c r="F231" s="122"/>
      <c r="G231" s="75">
        <f>SUM(G188:G230)</f>
        <v>0</v>
      </c>
    </row>
    <row r="232" spans="1:7" x14ac:dyDescent="0.25">
      <c r="A232" s="66">
        <v>5</v>
      </c>
      <c r="B232" s="114" t="s">
        <v>370</v>
      </c>
      <c r="C232" s="115"/>
      <c r="D232" s="115"/>
      <c r="E232" s="115"/>
      <c r="F232" s="115"/>
      <c r="G232" s="116"/>
    </row>
    <row r="233" spans="1:7" ht="24" x14ac:dyDescent="0.25">
      <c r="A233" s="67" t="s">
        <v>371</v>
      </c>
      <c r="B233" s="85" t="s">
        <v>372</v>
      </c>
      <c r="C233" s="80" t="str">
        <f>A233</f>
        <v>5.1</v>
      </c>
      <c r="D233" s="81"/>
      <c r="E233" s="82"/>
      <c r="F233" s="83"/>
      <c r="G233" s="84"/>
    </row>
    <row r="234" spans="1:7" x14ac:dyDescent="0.25">
      <c r="A234" s="67" t="s">
        <v>373</v>
      </c>
      <c r="B234" s="85" t="s">
        <v>374</v>
      </c>
      <c r="C234" s="80" t="str">
        <f t="shared" ref="C234:C297" si="11">A234</f>
        <v>5.1.1</v>
      </c>
      <c r="D234" s="91" t="s">
        <v>24</v>
      </c>
      <c r="E234" s="89">
        <v>2</v>
      </c>
      <c r="F234" s="90"/>
      <c r="G234" s="90">
        <f t="shared" ref="G234:G297" si="12">F234*E234</f>
        <v>0</v>
      </c>
    </row>
    <row r="235" spans="1:7" x14ac:dyDescent="0.25">
      <c r="A235" s="67" t="s">
        <v>375</v>
      </c>
      <c r="B235" s="85" t="s">
        <v>376</v>
      </c>
      <c r="C235" s="80" t="str">
        <f t="shared" si="11"/>
        <v>5.1.2</v>
      </c>
      <c r="D235" s="91" t="s">
        <v>24</v>
      </c>
      <c r="E235" s="89">
        <v>1200</v>
      </c>
      <c r="F235" s="90"/>
      <c r="G235" s="90">
        <f t="shared" si="12"/>
        <v>0</v>
      </c>
    </row>
    <row r="236" spans="1:7" x14ac:dyDescent="0.25">
      <c r="A236" s="67" t="s">
        <v>377</v>
      </c>
      <c r="B236" s="85" t="s">
        <v>378</v>
      </c>
      <c r="C236" s="80" t="str">
        <f t="shared" si="11"/>
        <v>5.1.3</v>
      </c>
      <c r="D236" s="91" t="s">
        <v>24</v>
      </c>
      <c r="E236" s="89">
        <v>400</v>
      </c>
      <c r="F236" s="90"/>
      <c r="G236" s="90">
        <f t="shared" si="12"/>
        <v>0</v>
      </c>
    </row>
    <row r="237" spans="1:7" x14ac:dyDescent="0.25">
      <c r="A237" s="67" t="s">
        <v>379</v>
      </c>
      <c r="B237" s="85" t="s">
        <v>380</v>
      </c>
      <c r="C237" s="80" t="str">
        <f t="shared" si="11"/>
        <v>5.1.4</v>
      </c>
      <c r="D237" s="91" t="s">
        <v>24</v>
      </c>
      <c r="E237" s="89">
        <v>1</v>
      </c>
      <c r="F237" s="90"/>
      <c r="G237" s="90">
        <f t="shared" si="12"/>
        <v>0</v>
      </c>
    </row>
    <row r="238" spans="1:7" x14ac:dyDescent="0.25">
      <c r="A238" s="67" t="s">
        <v>381</v>
      </c>
      <c r="B238" s="85" t="s">
        <v>382</v>
      </c>
      <c r="C238" s="80" t="str">
        <f t="shared" si="11"/>
        <v>5.1.5</v>
      </c>
      <c r="D238" s="91" t="s">
        <v>24</v>
      </c>
      <c r="E238" s="89">
        <v>2</v>
      </c>
      <c r="F238" s="90"/>
      <c r="G238" s="90">
        <f t="shared" si="12"/>
        <v>0</v>
      </c>
    </row>
    <row r="239" spans="1:7" x14ac:dyDescent="0.25">
      <c r="A239" s="67" t="s">
        <v>383</v>
      </c>
      <c r="B239" s="85" t="s">
        <v>384</v>
      </c>
      <c r="C239" s="80" t="str">
        <f t="shared" si="11"/>
        <v>5.1.6</v>
      </c>
      <c r="D239" s="91" t="s">
        <v>24</v>
      </c>
      <c r="E239" s="89">
        <v>1</v>
      </c>
      <c r="F239" s="90"/>
      <c r="G239" s="90">
        <f t="shared" si="12"/>
        <v>0</v>
      </c>
    </row>
    <row r="240" spans="1:7" x14ac:dyDescent="0.25">
      <c r="A240" s="67" t="s">
        <v>385</v>
      </c>
      <c r="B240" s="85" t="s">
        <v>386</v>
      </c>
      <c r="C240" s="80" t="str">
        <f t="shared" si="11"/>
        <v>5.1.7</v>
      </c>
      <c r="D240" s="91" t="s">
        <v>24</v>
      </c>
      <c r="E240" s="89">
        <v>1</v>
      </c>
      <c r="F240" s="90"/>
      <c r="G240" s="90">
        <f t="shared" si="12"/>
        <v>0</v>
      </c>
    </row>
    <row r="241" spans="1:7" x14ac:dyDescent="0.25">
      <c r="A241" s="67" t="s">
        <v>387</v>
      </c>
      <c r="B241" s="85" t="s">
        <v>388</v>
      </c>
      <c r="C241" s="80" t="str">
        <f t="shared" si="11"/>
        <v>5.1.8</v>
      </c>
      <c r="D241" s="91" t="s">
        <v>24</v>
      </c>
      <c r="E241" s="89">
        <v>1</v>
      </c>
      <c r="F241" s="90"/>
      <c r="G241" s="90">
        <f t="shared" si="12"/>
        <v>0</v>
      </c>
    </row>
    <row r="242" spans="1:7" x14ac:dyDescent="0.25">
      <c r="A242" s="67" t="s">
        <v>389</v>
      </c>
      <c r="B242" s="85" t="s">
        <v>390</v>
      </c>
      <c r="C242" s="80" t="str">
        <f t="shared" si="11"/>
        <v>5.1.9</v>
      </c>
      <c r="D242" s="91" t="s">
        <v>24</v>
      </c>
      <c r="E242" s="89">
        <v>1</v>
      </c>
      <c r="F242" s="90"/>
      <c r="G242" s="90">
        <f t="shared" si="12"/>
        <v>0</v>
      </c>
    </row>
    <row r="243" spans="1:7" ht="24" x14ac:dyDescent="0.25">
      <c r="A243" s="67" t="s">
        <v>391</v>
      </c>
      <c r="B243" s="85" t="s">
        <v>392</v>
      </c>
      <c r="C243" s="80" t="str">
        <f t="shared" si="11"/>
        <v>5.2</v>
      </c>
      <c r="D243" s="81"/>
      <c r="E243" s="82"/>
      <c r="F243" s="83"/>
      <c r="G243" s="84"/>
    </row>
    <row r="244" spans="1:7" x14ac:dyDescent="0.25">
      <c r="A244" s="67" t="s">
        <v>393</v>
      </c>
      <c r="B244" s="85" t="s">
        <v>394</v>
      </c>
      <c r="C244" s="80" t="str">
        <f t="shared" si="11"/>
        <v>5.2.1</v>
      </c>
      <c r="D244" s="91" t="s">
        <v>24</v>
      </c>
      <c r="E244" s="89">
        <v>1</v>
      </c>
      <c r="F244" s="90"/>
      <c r="G244" s="90">
        <f t="shared" si="12"/>
        <v>0</v>
      </c>
    </row>
    <row r="245" spans="1:7" x14ac:dyDescent="0.25">
      <c r="A245" s="67" t="s">
        <v>395</v>
      </c>
      <c r="B245" s="85" t="s">
        <v>396</v>
      </c>
      <c r="C245" s="80" t="str">
        <f t="shared" si="11"/>
        <v>5.2.2</v>
      </c>
      <c r="D245" s="91" t="s">
        <v>24</v>
      </c>
      <c r="E245" s="89">
        <v>1</v>
      </c>
      <c r="F245" s="90"/>
      <c r="G245" s="90">
        <f t="shared" si="12"/>
        <v>0</v>
      </c>
    </row>
    <row r="246" spans="1:7" x14ac:dyDescent="0.25">
      <c r="A246" s="67" t="s">
        <v>397</v>
      </c>
      <c r="B246" s="85" t="s">
        <v>398</v>
      </c>
      <c r="C246" s="80" t="str">
        <f t="shared" si="11"/>
        <v>5.2.3</v>
      </c>
      <c r="D246" s="91" t="s">
        <v>24</v>
      </c>
      <c r="E246" s="89">
        <v>1</v>
      </c>
      <c r="F246" s="90"/>
      <c r="G246" s="90">
        <f t="shared" si="12"/>
        <v>0</v>
      </c>
    </row>
    <row r="247" spans="1:7" x14ac:dyDescent="0.25">
      <c r="A247" s="67" t="s">
        <v>399</v>
      </c>
      <c r="B247" s="85" t="s">
        <v>400</v>
      </c>
      <c r="C247" s="80" t="str">
        <f t="shared" si="11"/>
        <v>5.2.4</v>
      </c>
      <c r="D247" s="91" t="s">
        <v>24</v>
      </c>
      <c r="E247" s="89">
        <v>1</v>
      </c>
      <c r="F247" s="90"/>
      <c r="G247" s="90">
        <f t="shared" si="12"/>
        <v>0</v>
      </c>
    </row>
    <row r="248" spans="1:7" x14ac:dyDescent="0.25">
      <c r="A248" s="67" t="s">
        <v>401</v>
      </c>
      <c r="B248" s="85" t="s">
        <v>402</v>
      </c>
      <c r="C248" s="80" t="str">
        <f t="shared" si="11"/>
        <v>5.2.5</v>
      </c>
      <c r="D248" s="91" t="s">
        <v>24</v>
      </c>
      <c r="E248" s="89">
        <v>1</v>
      </c>
      <c r="F248" s="90"/>
      <c r="G248" s="90">
        <f t="shared" si="12"/>
        <v>0</v>
      </c>
    </row>
    <row r="249" spans="1:7" x14ac:dyDescent="0.25">
      <c r="A249" s="67" t="s">
        <v>403</v>
      </c>
      <c r="B249" s="85" t="s">
        <v>404</v>
      </c>
      <c r="C249" s="80" t="str">
        <f t="shared" si="11"/>
        <v>5.2.6</v>
      </c>
      <c r="D249" s="91" t="s">
        <v>24</v>
      </c>
      <c r="E249" s="89">
        <v>1</v>
      </c>
      <c r="F249" s="90"/>
      <c r="G249" s="90">
        <f t="shared" si="12"/>
        <v>0</v>
      </c>
    </row>
    <row r="250" spans="1:7" x14ac:dyDescent="0.25">
      <c r="A250" s="67" t="s">
        <v>405</v>
      </c>
      <c r="B250" s="85" t="s">
        <v>406</v>
      </c>
      <c r="C250" s="80" t="str">
        <f t="shared" si="11"/>
        <v>5.2.7</v>
      </c>
      <c r="D250" s="91" t="s">
        <v>24</v>
      </c>
      <c r="E250" s="89">
        <v>1</v>
      </c>
      <c r="F250" s="90"/>
      <c r="G250" s="90">
        <f t="shared" si="12"/>
        <v>0</v>
      </c>
    </row>
    <row r="251" spans="1:7" x14ac:dyDescent="0.25">
      <c r="A251" s="67" t="s">
        <v>407</v>
      </c>
      <c r="B251" s="85" t="s">
        <v>408</v>
      </c>
      <c r="C251" s="80" t="str">
        <f t="shared" si="11"/>
        <v>5.2.8</v>
      </c>
      <c r="D251" s="91" t="s">
        <v>24</v>
      </c>
      <c r="E251" s="89">
        <v>1</v>
      </c>
      <c r="F251" s="90"/>
      <c r="G251" s="90">
        <f t="shared" si="12"/>
        <v>0</v>
      </c>
    </row>
    <row r="252" spans="1:7" x14ac:dyDescent="0.25">
      <c r="A252" s="67" t="s">
        <v>409</v>
      </c>
      <c r="B252" s="85" t="s">
        <v>410</v>
      </c>
      <c r="C252" s="80" t="str">
        <f t="shared" si="11"/>
        <v>5.2.9</v>
      </c>
      <c r="D252" s="91" t="s">
        <v>24</v>
      </c>
      <c r="E252" s="89">
        <v>1</v>
      </c>
      <c r="F252" s="90"/>
      <c r="G252" s="90">
        <f t="shared" si="12"/>
        <v>0</v>
      </c>
    </row>
    <row r="253" spans="1:7" x14ac:dyDescent="0.25">
      <c r="A253" s="67" t="s">
        <v>411</v>
      </c>
      <c r="B253" s="85" t="s">
        <v>378</v>
      </c>
      <c r="C253" s="80" t="str">
        <f t="shared" si="11"/>
        <v>5.2.10</v>
      </c>
      <c r="D253" s="91" t="s">
        <v>24</v>
      </c>
      <c r="E253" s="89">
        <v>1</v>
      </c>
      <c r="F253" s="90"/>
      <c r="G253" s="90">
        <f t="shared" si="12"/>
        <v>0</v>
      </c>
    </row>
    <row r="254" spans="1:7" x14ac:dyDescent="0.25">
      <c r="A254" s="67" t="s">
        <v>412</v>
      </c>
      <c r="B254" s="85" t="s">
        <v>413</v>
      </c>
      <c r="C254" s="80" t="str">
        <f t="shared" si="11"/>
        <v>5.2.11</v>
      </c>
      <c r="D254" s="91" t="s">
        <v>24</v>
      </c>
      <c r="E254" s="89">
        <v>1</v>
      </c>
      <c r="F254" s="90"/>
      <c r="G254" s="90">
        <f t="shared" si="12"/>
        <v>0</v>
      </c>
    </row>
    <row r="255" spans="1:7" x14ac:dyDescent="0.25">
      <c r="A255" s="67" t="s">
        <v>414</v>
      </c>
      <c r="B255" s="85" t="s">
        <v>415</v>
      </c>
      <c r="C255" s="80" t="str">
        <f t="shared" si="11"/>
        <v>5.2.12</v>
      </c>
      <c r="D255" s="91" t="s">
        <v>24</v>
      </c>
      <c r="E255" s="89">
        <v>1</v>
      </c>
      <c r="F255" s="90"/>
      <c r="G255" s="90">
        <f t="shared" si="12"/>
        <v>0</v>
      </c>
    </row>
    <row r="256" spans="1:7" x14ac:dyDescent="0.25">
      <c r="A256" s="67" t="s">
        <v>416</v>
      </c>
      <c r="B256" s="85" t="s">
        <v>417</v>
      </c>
      <c r="C256" s="80" t="str">
        <f t="shared" si="11"/>
        <v>5.2.13</v>
      </c>
      <c r="D256" s="91" t="s">
        <v>24</v>
      </c>
      <c r="E256" s="89">
        <v>1</v>
      </c>
      <c r="F256" s="90"/>
      <c r="G256" s="90">
        <f t="shared" si="12"/>
        <v>0</v>
      </c>
    </row>
    <row r="257" spans="1:7" x14ac:dyDescent="0.25">
      <c r="A257" s="67" t="s">
        <v>418</v>
      </c>
      <c r="B257" s="85" t="s">
        <v>419</v>
      </c>
      <c r="C257" s="80" t="str">
        <f t="shared" si="11"/>
        <v>5.2.14</v>
      </c>
      <c r="D257" s="91" t="s">
        <v>24</v>
      </c>
      <c r="E257" s="89">
        <v>1</v>
      </c>
      <c r="F257" s="90"/>
      <c r="G257" s="90">
        <f t="shared" si="12"/>
        <v>0</v>
      </c>
    </row>
    <row r="258" spans="1:7" x14ac:dyDescent="0.25">
      <c r="A258" s="67" t="s">
        <v>420</v>
      </c>
      <c r="B258" s="85" t="s">
        <v>421</v>
      </c>
      <c r="C258" s="80" t="str">
        <f t="shared" si="11"/>
        <v>5.2.15</v>
      </c>
      <c r="D258" s="91" t="s">
        <v>24</v>
      </c>
      <c r="E258" s="89">
        <v>1</v>
      </c>
      <c r="F258" s="90"/>
      <c r="G258" s="90">
        <f t="shared" si="12"/>
        <v>0</v>
      </c>
    </row>
    <row r="259" spans="1:7" x14ac:dyDescent="0.25">
      <c r="A259" s="67" t="s">
        <v>422</v>
      </c>
      <c r="B259" s="85" t="s">
        <v>423</v>
      </c>
      <c r="C259" s="80" t="str">
        <f t="shared" si="11"/>
        <v>5.2.16</v>
      </c>
      <c r="D259" s="91" t="s">
        <v>24</v>
      </c>
      <c r="E259" s="89">
        <v>1</v>
      </c>
      <c r="F259" s="90"/>
      <c r="G259" s="90">
        <f t="shared" si="12"/>
        <v>0</v>
      </c>
    </row>
    <row r="260" spans="1:7" x14ac:dyDescent="0.25">
      <c r="A260" s="67" t="s">
        <v>424</v>
      </c>
      <c r="B260" s="85" t="s">
        <v>425</v>
      </c>
      <c r="C260" s="80" t="str">
        <f t="shared" si="11"/>
        <v>5.2.17</v>
      </c>
      <c r="D260" s="91" t="s">
        <v>24</v>
      </c>
      <c r="E260" s="89">
        <v>1</v>
      </c>
      <c r="F260" s="90"/>
      <c r="G260" s="90">
        <f t="shared" si="12"/>
        <v>0</v>
      </c>
    </row>
    <row r="261" spans="1:7" x14ac:dyDescent="0.25">
      <c r="A261" s="67" t="s">
        <v>426</v>
      </c>
      <c r="B261" s="85" t="s">
        <v>386</v>
      </c>
      <c r="C261" s="80" t="str">
        <f t="shared" si="11"/>
        <v>5.2.18</v>
      </c>
      <c r="D261" s="91" t="s">
        <v>24</v>
      </c>
      <c r="E261" s="89">
        <v>1</v>
      </c>
      <c r="F261" s="90"/>
      <c r="G261" s="90">
        <f t="shared" si="12"/>
        <v>0</v>
      </c>
    </row>
    <row r="262" spans="1:7" x14ac:dyDescent="0.25">
      <c r="A262" s="67" t="s">
        <v>427</v>
      </c>
      <c r="B262" s="85" t="s">
        <v>388</v>
      </c>
      <c r="C262" s="80" t="str">
        <f t="shared" si="11"/>
        <v>5.2.19</v>
      </c>
      <c r="D262" s="91" t="s">
        <v>24</v>
      </c>
      <c r="E262" s="89">
        <v>1</v>
      </c>
      <c r="F262" s="90"/>
      <c r="G262" s="90">
        <f t="shared" si="12"/>
        <v>0</v>
      </c>
    </row>
    <row r="263" spans="1:7" x14ac:dyDescent="0.25">
      <c r="A263" s="67" t="s">
        <v>428</v>
      </c>
      <c r="B263" s="85" t="s">
        <v>390</v>
      </c>
      <c r="C263" s="80" t="str">
        <f t="shared" si="11"/>
        <v>5.2.20</v>
      </c>
      <c r="D263" s="91" t="s">
        <v>24</v>
      </c>
      <c r="E263" s="89">
        <v>2000</v>
      </c>
      <c r="F263" s="90"/>
      <c r="G263" s="90">
        <f t="shared" si="12"/>
        <v>0</v>
      </c>
    </row>
    <row r="264" spans="1:7" x14ac:dyDescent="0.25">
      <c r="A264" s="67" t="s">
        <v>429</v>
      </c>
      <c r="B264" s="85" t="s">
        <v>430</v>
      </c>
      <c r="C264" s="80" t="str">
        <f t="shared" si="11"/>
        <v>5.2.21</v>
      </c>
      <c r="D264" s="91" t="s">
        <v>24</v>
      </c>
      <c r="E264" s="89">
        <v>1</v>
      </c>
      <c r="F264" s="90"/>
      <c r="G264" s="90">
        <f t="shared" si="12"/>
        <v>0</v>
      </c>
    </row>
    <row r="265" spans="1:7" x14ac:dyDescent="0.25">
      <c r="A265" s="67" t="s">
        <v>431</v>
      </c>
      <c r="B265" s="85" t="s">
        <v>432</v>
      </c>
      <c r="C265" s="80" t="str">
        <f t="shared" si="11"/>
        <v>5.2.22</v>
      </c>
      <c r="D265" s="91" t="s">
        <v>24</v>
      </c>
      <c r="E265" s="89">
        <v>1</v>
      </c>
      <c r="F265" s="90"/>
      <c r="G265" s="90">
        <f t="shared" si="12"/>
        <v>0</v>
      </c>
    </row>
    <row r="266" spans="1:7" x14ac:dyDescent="0.25">
      <c r="A266" s="67" t="s">
        <v>433</v>
      </c>
      <c r="B266" s="85" t="s">
        <v>434</v>
      </c>
      <c r="C266" s="80" t="str">
        <f t="shared" si="11"/>
        <v>5.2.23</v>
      </c>
      <c r="D266" s="91" t="s">
        <v>24</v>
      </c>
      <c r="E266" s="89">
        <v>1</v>
      </c>
      <c r="F266" s="90"/>
      <c r="G266" s="90">
        <f t="shared" si="12"/>
        <v>0</v>
      </c>
    </row>
    <row r="267" spans="1:7" x14ac:dyDescent="0.25">
      <c r="A267" s="67" t="s">
        <v>435</v>
      </c>
      <c r="B267" s="85" t="s">
        <v>436</v>
      </c>
      <c r="C267" s="80" t="str">
        <f t="shared" si="11"/>
        <v>5.3</v>
      </c>
      <c r="D267" s="81"/>
      <c r="E267" s="82"/>
      <c r="F267" s="83"/>
      <c r="G267" s="84"/>
    </row>
    <row r="268" spans="1:7" x14ac:dyDescent="0.25">
      <c r="A268" s="67" t="s">
        <v>437</v>
      </c>
      <c r="B268" s="85" t="s">
        <v>374</v>
      </c>
      <c r="C268" s="80" t="str">
        <f t="shared" si="11"/>
        <v>5.3.1</v>
      </c>
      <c r="D268" s="91" t="s">
        <v>24</v>
      </c>
      <c r="E268" s="89">
        <v>1</v>
      </c>
      <c r="F268" s="90"/>
      <c r="G268" s="90">
        <f t="shared" si="12"/>
        <v>0</v>
      </c>
    </row>
    <row r="269" spans="1:7" x14ac:dyDescent="0.25">
      <c r="A269" s="67" t="s">
        <v>438</v>
      </c>
      <c r="B269" s="85" t="s">
        <v>376</v>
      </c>
      <c r="C269" s="80" t="str">
        <f t="shared" si="11"/>
        <v>5.3.2</v>
      </c>
      <c r="D269" s="91" t="s">
        <v>24</v>
      </c>
      <c r="E269" s="89">
        <v>1</v>
      </c>
      <c r="F269" s="90"/>
      <c r="G269" s="90">
        <f t="shared" si="12"/>
        <v>0</v>
      </c>
    </row>
    <row r="270" spans="1:7" x14ac:dyDescent="0.25">
      <c r="A270" s="67" t="s">
        <v>439</v>
      </c>
      <c r="B270" s="85" t="s">
        <v>378</v>
      </c>
      <c r="C270" s="80" t="str">
        <f t="shared" si="11"/>
        <v>5.3.3</v>
      </c>
      <c r="D270" s="91" t="s">
        <v>24</v>
      </c>
      <c r="E270" s="89">
        <v>1</v>
      </c>
      <c r="F270" s="90"/>
      <c r="G270" s="90">
        <f t="shared" si="12"/>
        <v>0</v>
      </c>
    </row>
    <row r="271" spans="1:7" x14ac:dyDescent="0.25">
      <c r="A271" s="67" t="s">
        <v>440</v>
      </c>
      <c r="B271" s="85" t="s">
        <v>380</v>
      </c>
      <c r="C271" s="80" t="str">
        <f t="shared" si="11"/>
        <v>5.3.4</v>
      </c>
      <c r="D271" s="91" t="s">
        <v>24</v>
      </c>
      <c r="E271" s="89">
        <v>1</v>
      </c>
      <c r="F271" s="90"/>
      <c r="G271" s="90">
        <f t="shared" si="12"/>
        <v>0</v>
      </c>
    </row>
    <row r="272" spans="1:7" x14ac:dyDescent="0.25">
      <c r="A272" s="67" t="s">
        <v>441</v>
      </c>
      <c r="B272" s="85" t="s">
        <v>382</v>
      </c>
      <c r="C272" s="80" t="str">
        <f t="shared" si="11"/>
        <v>5.3.5</v>
      </c>
      <c r="D272" s="91" t="s">
        <v>24</v>
      </c>
      <c r="E272" s="89">
        <v>1</v>
      </c>
      <c r="F272" s="90"/>
      <c r="G272" s="90">
        <f t="shared" si="12"/>
        <v>0</v>
      </c>
    </row>
    <row r="273" spans="1:7" x14ac:dyDescent="0.25">
      <c r="A273" s="67" t="s">
        <v>442</v>
      </c>
      <c r="B273" s="85" t="s">
        <v>384</v>
      </c>
      <c r="C273" s="80" t="str">
        <f t="shared" si="11"/>
        <v>5.3.6</v>
      </c>
      <c r="D273" s="91" t="s">
        <v>24</v>
      </c>
      <c r="E273" s="89">
        <v>1</v>
      </c>
      <c r="F273" s="90"/>
      <c r="G273" s="90">
        <f t="shared" si="12"/>
        <v>0</v>
      </c>
    </row>
    <row r="274" spans="1:7" x14ac:dyDescent="0.25">
      <c r="A274" s="67" t="s">
        <v>443</v>
      </c>
      <c r="B274" s="85" t="s">
        <v>386</v>
      </c>
      <c r="C274" s="80" t="str">
        <f t="shared" si="11"/>
        <v>5.3.7</v>
      </c>
      <c r="D274" s="91" t="s">
        <v>24</v>
      </c>
      <c r="E274" s="89">
        <v>1</v>
      </c>
      <c r="F274" s="90"/>
      <c r="G274" s="90">
        <f t="shared" si="12"/>
        <v>0</v>
      </c>
    </row>
    <row r="275" spans="1:7" x14ac:dyDescent="0.25">
      <c r="A275" s="67" t="s">
        <v>444</v>
      </c>
      <c r="B275" s="85" t="s">
        <v>388</v>
      </c>
      <c r="C275" s="80" t="str">
        <f t="shared" si="11"/>
        <v>5.3.8</v>
      </c>
      <c r="D275" s="91" t="s">
        <v>24</v>
      </c>
      <c r="E275" s="89">
        <v>1</v>
      </c>
      <c r="F275" s="90"/>
      <c r="G275" s="90">
        <f t="shared" si="12"/>
        <v>0</v>
      </c>
    </row>
    <row r="276" spans="1:7" x14ac:dyDescent="0.25">
      <c r="A276" s="67" t="s">
        <v>445</v>
      </c>
      <c r="B276" s="85" t="s">
        <v>390</v>
      </c>
      <c r="C276" s="80" t="str">
        <f t="shared" si="11"/>
        <v>5.3.9</v>
      </c>
      <c r="D276" s="91" t="s">
        <v>24</v>
      </c>
      <c r="E276" s="89">
        <v>1</v>
      </c>
      <c r="F276" s="90"/>
      <c r="G276" s="90">
        <f t="shared" si="12"/>
        <v>0</v>
      </c>
    </row>
    <row r="277" spans="1:7" x14ac:dyDescent="0.25">
      <c r="A277" s="67" t="s">
        <v>446</v>
      </c>
      <c r="B277" s="85" t="s">
        <v>447</v>
      </c>
      <c r="C277" s="80" t="str">
        <f t="shared" si="11"/>
        <v>5.4</v>
      </c>
      <c r="D277" s="81"/>
      <c r="E277" s="82"/>
      <c r="F277" s="83"/>
      <c r="G277" s="84"/>
    </row>
    <row r="278" spans="1:7" x14ac:dyDescent="0.25">
      <c r="A278" s="67" t="s">
        <v>448</v>
      </c>
      <c r="B278" s="85" t="s">
        <v>394</v>
      </c>
      <c r="C278" s="80" t="str">
        <f t="shared" si="11"/>
        <v>5.4.1</v>
      </c>
      <c r="D278" s="91" t="s">
        <v>24</v>
      </c>
      <c r="E278" s="89">
        <v>1</v>
      </c>
      <c r="F278" s="90"/>
      <c r="G278" s="90">
        <f t="shared" si="12"/>
        <v>0</v>
      </c>
    </row>
    <row r="279" spans="1:7" x14ac:dyDescent="0.25">
      <c r="A279" s="67" t="s">
        <v>449</v>
      </c>
      <c r="B279" s="85" t="s">
        <v>396</v>
      </c>
      <c r="C279" s="80" t="str">
        <f t="shared" si="11"/>
        <v>5.4.2</v>
      </c>
      <c r="D279" s="91" t="s">
        <v>24</v>
      </c>
      <c r="E279" s="89">
        <v>1</v>
      </c>
      <c r="F279" s="90"/>
      <c r="G279" s="90">
        <f t="shared" si="12"/>
        <v>0</v>
      </c>
    </row>
    <row r="280" spans="1:7" x14ac:dyDescent="0.25">
      <c r="A280" s="67" t="s">
        <v>450</v>
      </c>
      <c r="B280" s="85" t="s">
        <v>398</v>
      </c>
      <c r="C280" s="80" t="str">
        <f t="shared" si="11"/>
        <v>5.4.3</v>
      </c>
      <c r="D280" s="91" t="s">
        <v>24</v>
      </c>
      <c r="E280" s="89">
        <v>1</v>
      </c>
      <c r="F280" s="90"/>
      <c r="G280" s="90">
        <f t="shared" si="12"/>
        <v>0</v>
      </c>
    </row>
    <row r="281" spans="1:7" x14ac:dyDescent="0.25">
      <c r="A281" s="67" t="s">
        <v>451</v>
      </c>
      <c r="B281" s="85" t="s">
        <v>400</v>
      </c>
      <c r="C281" s="80" t="str">
        <f t="shared" si="11"/>
        <v>5.4.4</v>
      </c>
      <c r="D281" s="91" t="s">
        <v>24</v>
      </c>
      <c r="E281" s="89">
        <v>1</v>
      </c>
      <c r="F281" s="90"/>
      <c r="G281" s="90">
        <f t="shared" si="12"/>
        <v>0</v>
      </c>
    </row>
    <row r="282" spans="1:7" x14ac:dyDescent="0.25">
      <c r="A282" s="67" t="s">
        <v>452</v>
      </c>
      <c r="B282" s="85" t="s">
        <v>402</v>
      </c>
      <c r="C282" s="80" t="str">
        <f t="shared" si="11"/>
        <v>5.4.5</v>
      </c>
      <c r="D282" s="91" t="s">
        <v>24</v>
      </c>
      <c r="E282" s="89">
        <v>1</v>
      </c>
      <c r="F282" s="90"/>
      <c r="G282" s="90">
        <f t="shared" si="12"/>
        <v>0</v>
      </c>
    </row>
    <row r="283" spans="1:7" x14ac:dyDescent="0.25">
      <c r="A283" s="67" t="s">
        <v>453</v>
      </c>
      <c r="B283" s="85" t="s">
        <v>404</v>
      </c>
      <c r="C283" s="80" t="str">
        <f t="shared" si="11"/>
        <v>5.4.6</v>
      </c>
      <c r="D283" s="91" t="s">
        <v>24</v>
      </c>
      <c r="E283" s="89">
        <v>1</v>
      </c>
      <c r="F283" s="90"/>
      <c r="G283" s="90">
        <f t="shared" si="12"/>
        <v>0</v>
      </c>
    </row>
    <row r="284" spans="1:7" x14ac:dyDescent="0.25">
      <c r="A284" s="67" t="s">
        <v>454</v>
      </c>
      <c r="B284" s="85" t="s">
        <v>406</v>
      </c>
      <c r="C284" s="80" t="str">
        <f t="shared" si="11"/>
        <v>5.4.7</v>
      </c>
      <c r="D284" s="91" t="s">
        <v>24</v>
      </c>
      <c r="E284" s="89">
        <v>1</v>
      </c>
      <c r="F284" s="90"/>
      <c r="G284" s="90">
        <f t="shared" si="12"/>
        <v>0</v>
      </c>
    </row>
    <row r="285" spans="1:7" x14ac:dyDescent="0.25">
      <c r="A285" s="67" t="s">
        <v>455</v>
      </c>
      <c r="B285" s="85" t="s">
        <v>408</v>
      </c>
      <c r="C285" s="80" t="str">
        <f t="shared" si="11"/>
        <v>5.4.8</v>
      </c>
      <c r="D285" s="91" t="s">
        <v>24</v>
      </c>
      <c r="E285" s="89">
        <v>1</v>
      </c>
      <c r="F285" s="90"/>
      <c r="G285" s="90">
        <f t="shared" si="12"/>
        <v>0</v>
      </c>
    </row>
    <row r="286" spans="1:7" x14ac:dyDescent="0.25">
      <c r="A286" s="67" t="s">
        <v>456</v>
      </c>
      <c r="B286" s="85" t="s">
        <v>410</v>
      </c>
      <c r="C286" s="80" t="str">
        <f t="shared" si="11"/>
        <v>5.4.9</v>
      </c>
      <c r="D286" s="91" t="s">
        <v>24</v>
      </c>
      <c r="E286" s="89">
        <v>1</v>
      </c>
      <c r="F286" s="90"/>
      <c r="G286" s="90">
        <f t="shared" si="12"/>
        <v>0</v>
      </c>
    </row>
    <row r="287" spans="1:7" x14ac:dyDescent="0.25">
      <c r="A287" s="67" t="s">
        <v>457</v>
      </c>
      <c r="B287" s="85" t="s">
        <v>413</v>
      </c>
      <c r="C287" s="80" t="str">
        <f t="shared" si="11"/>
        <v>5.4.10</v>
      </c>
      <c r="D287" s="91" t="s">
        <v>24</v>
      </c>
      <c r="E287" s="89">
        <v>1</v>
      </c>
      <c r="F287" s="90"/>
      <c r="G287" s="90">
        <f t="shared" si="12"/>
        <v>0</v>
      </c>
    </row>
    <row r="288" spans="1:7" x14ac:dyDescent="0.25">
      <c r="A288" s="67" t="s">
        <v>458</v>
      </c>
      <c r="B288" s="85" t="s">
        <v>415</v>
      </c>
      <c r="C288" s="80" t="str">
        <f t="shared" si="11"/>
        <v>5.4.11</v>
      </c>
      <c r="D288" s="91" t="s">
        <v>24</v>
      </c>
      <c r="E288" s="89">
        <v>1</v>
      </c>
      <c r="F288" s="90"/>
      <c r="G288" s="90">
        <f t="shared" si="12"/>
        <v>0</v>
      </c>
    </row>
    <row r="289" spans="1:7" x14ac:dyDescent="0.25">
      <c r="A289" s="67" t="s">
        <v>459</v>
      </c>
      <c r="B289" s="85" t="s">
        <v>417</v>
      </c>
      <c r="C289" s="80" t="str">
        <f t="shared" si="11"/>
        <v>5.4.12</v>
      </c>
      <c r="D289" s="91" t="s">
        <v>24</v>
      </c>
      <c r="E289" s="89">
        <v>1</v>
      </c>
      <c r="F289" s="90"/>
      <c r="G289" s="90">
        <f t="shared" si="12"/>
        <v>0</v>
      </c>
    </row>
    <row r="290" spans="1:7" x14ac:dyDescent="0.25">
      <c r="A290" s="67" t="s">
        <v>460</v>
      </c>
      <c r="B290" s="85" t="s">
        <v>419</v>
      </c>
      <c r="C290" s="80" t="str">
        <f t="shared" si="11"/>
        <v>5.4.13</v>
      </c>
      <c r="D290" s="91" t="s">
        <v>24</v>
      </c>
      <c r="E290" s="89">
        <v>1</v>
      </c>
      <c r="F290" s="90"/>
      <c r="G290" s="90">
        <f t="shared" si="12"/>
        <v>0</v>
      </c>
    </row>
    <row r="291" spans="1:7" x14ac:dyDescent="0.25">
      <c r="A291" s="67" t="s">
        <v>461</v>
      </c>
      <c r="B291" s="85" t="s">
        <v>462</v>
      </c>
      <c r="C291" s="80" t="str">
        <f t="shared" si="11"/>
        <v>5.4.14</v>
      </c>
      <c r="D291" s="91" t="s">
        <v>24</v>
      </c>
      <c r="E291" s="89">
        <v>1</v>
      </c>
      <c r="F291" s="90"/>
      <c r="G291" s="90">
        <f t="shared" si="12"/>
        <v>0</v>
      </c>
    </row>
    <row r="292" spans="1:7" x14ac:dyDescent="0.25">
      <c r="A292" s="67" t="s">
        <v>463</v>
      </c>
      <c r="B292" s="85" t="s">
        <v>423</v>
      </c>
      <c r="C292" s="80" t="str">
        <f t="shared" si="11"/>
        <v>5.4.15</v>
      </c>
      <c r="D292" s="91" t="s">
        <v>24</v>
      </c>
      <c r="E292" s="89">
        <v>1</v>
      </c>
      <c r="F292" s="90"/>
      <c r="G292" s="90">
        <f t="shared" si="12"/>
        <v>0</v>
      </c>
    </row>
    <row r="293" spans="1:7" x14ac:dyDescent="0.25">
      <c r="A293" s="67" t="s">
        <v>464</v>
      </c>
      <c r="B293" s="85" t="s">
        <v>425</v>
      </c>
      <c r="C293" s="80" t="str">
        <f t="shared" si="11"/>
        <v>5.4.16</v>
      </c>
      <c r="D293" s="91" t="s">
        <v>24</v>
      </c>
      <c r="E293" s="89">
        <v>1</v>
      </c>
      <c r="F293" s="90"/>
      <c r="G293" s="90">
        <f t="shared" si="12"/>
        <v>0</v>
      </c>
    </row>
    <row r="294" spans="1:7" x14ac:dyDescent="0.25">
      <c r="A294" s="67" t="s">
        <v>465</v>
      </c>
      <c r="B294" s="85" t="s">
        <v>386</v>
      </c>
      <c r="C294" s="80" t="str">
        <f t="shared" si="11"/>
        <v>5.4.17</v>
      </c>
      <c r="D294" s="91" t="s">
        <v>24</v>
      </c>
      <c r="E294" s="89">
        <v>1</v>
      </c>
      <c r="F294" s="90"/>
      <c r="G294" s="90">
        <f t="shared" si="12"/>
        <v>0</v>
      </c>
    </row>
    <row r="295" spans="1:7" x14ac:dyDescent="0.25">
      <c r="A295" s="67" t="s">
        <v>466</v>
      </c>
      <c r="B295" s="85" t="s">
        <v>388</v>
      </c>
      <c r="C295" s="80" t="str">
        <f t="shared" si="11"/>
        <v>5.4.18</v>
      </c>
      <c r="D295" s="91" t="s">
        <v>24</v>
      </c>
      <c r="E295" s="89">
        <v>1</v>
      </c>
      <c r="F295" s="90"/>
      <c r="G295" s="90">
        <f t="shared" si="12"/>
        <v>0</v>
      </c>
    </row>
    <row r="296" spans="1:7" x14ac:dyDescent="0.25">
      <c r="A296" s="67" t="s">
        <v>467</v>
      </c>
      <c r="B296" s="85" t="s">
        <v>390</v>
      </c>
      <c r="C296" s="80" t="str">
        <f t="shared" si="11"/>
        <v>5.4.19</v>
      </c>
      <c r="D296" s="91" t="s">
        <v>24</v>
      </c>
      <c r="E296" s="89">
        <v>1</v>
      </c>
      <c r="F296" s="90"/>
      <c r="G296" s="90">
        <f t="shared" si="12"/>
        <v>0</v>
      </c>
    </row>
    <row r="297" spans="1:7" x14ac:dyDescent="0.25">
      <c r="A297" s="67" t="s">
        <v>468</v>
      </c>
      <c r="B297" s="85" t="s">
        <v>430</v>
      </c>
      <c r="C297" s="80" t="str">
        <f t="shared" si="11"/>
        <v>5.4.20</v>
      </c>
      <c r="D297" s="91" t="s">
        <v>24</v>
      </c>
      <c r="E297" s="89">
        <v>1</v>
      </c>
      <c r="F297" s="90"/>
      <c r="G297" s="90">
        <f t="shared" si="12"/>
        <v>0</v>
      </c>
    </row>
    <row r="298" spans="1:7" x14ac:dyDescent="0.25">
      <c r="A298" s="67" t="s">
        <v>469</v>
      </c>
      <c r="B298" s="85" t="s">
        <v>432</v>
      </c>
      <c r="C298" s="80" t="str">
        <f t="shared" ref="C298:C369" si="13">A298</f>
        <v>5.4.21</v>
      </c>
      <c r="D298" s="91" t="s">
        <v>24</v>
      </c>
      <c r="E298" s="89">
        <v>1</v>
      </c>
      <c r="F298" s="90"/>
      <c r="G298" s="90">
        <f t="shared" ref="G298:G368" si="14">F298*E298</f>
        <v>0</v>
      </c>
    </row>
    <row r="299" spans="1:7" x14ac:dyDescent="0.25">
      <c r="A299" s="67" t="s">
        <v>470</v>
      </c>
      <c r="B299" s="85" t="s">
        <v>434</v>
      </c>
      <c r="C299" s="80" t="str">
        <f t="shared" si="13"/>
        <v>5.4.22</v>
      </c>
      <c r="D299" s="91" t="s">
        <v>24</v>
      </c>
      <c r="E299" s="89">
        <v>1</v>
      </c>
      <c r="F299" s="90"/>
      <c r="G299" s="90">
        <f t="shared" si="14"/>
        <v>0</v>
      </c>
    </row>
    <row r="300" spans="1:7" x14ac:dyDescent="0.25">
      <c r="A300" s="67" t="s">
        <v>471</v>
      </c>
      <c r="B300" s="85" t="s">
        <v>472</v>
      </c>
      <c r="C300" s="80" t="str">
        <f t="shared" si="13"/>
        <v>5.5</v>
      </c>
      <c r="D300" s="81"/>
      <c r="E300" s="82"/>
      <c r="F300" s="83"/>
      <c r="G300" s="84"/>
    </row>
    <row r="301" spans="1:7" x14ac:dyDescent="0.25">
      <c r="A301" s="67" t="s">
        <v>473</v>
      </c>
      <c r="B301" s="85" t="s">
        <v>474</v>
      </c>
      <c r="C301" s="80" t="str">
        <f t="shared" si="13"/>
        <v>5.5.1</v>
      </c>
      <c r="D301" s="91" t="s">
        <v>24</v>
      </c>
      <c r="E301" s="89">
        <v>1</v>
      </c>
      <c r="F301" s="90"/>
      <c r="G301" s="90">
        <f t="shared" si="14"/>
        <v>0</v>
      </c>
    </row>
    <row r="302" spans="1:7" x14ac:dyDescent="0.25">
      <c r="A302" s="67" t="s">
        <v>475</v>
      </c>
      <c r="B302" s="85" t="s">
        <v>476</v>
      </c>
      <c r="C302" s="80" t="str">
        <f t="shared" si="13"/>
        <v>5.5.2</v>
      </c>
      <c r="D302" s="91" t="s">
        <v>24</v>
      </c>
      <c r="E302" s="89">
        <v>3</v>
      </c>
      <c r="F302" s="90"/>
      <c r="G302" s="90">
        <f t="shared" si="14"/>
        <v>0</v>
      </c>
    </row>
    <row r="303" spans="1:7" x14ac:dyDescent="0.25">
      <c r="A303" s="67" t="s">
        <v>477</v>
      </c>
      <c r="B303" s="85" t="s">
        <v>478</v>
      </c>
      <c r="C303" s="80" t="str">
        <f t="shared" si="13"/>
        <v>5.5.3</v>
      </c>
      <c r="D303" s="91" t="s">
        <v>24</v>
      </c>
      <c r="E303" s="89">
        <v>1</v>
      </c>
      <c r="F303" s="90"/>
      <c r="G303" s="90">
        <f t="shared" si="14"/>
        <v>0</v>
      </c>
    </row>
    <row r="304" spans="1:7" x14ac:dyDescent="0.25">
      <c r="A304" s="67" t="s">
        <v>479</v>
      </c>
      <c r="B304" s="85" t="s">
        <v>480</v>
      </c>
      <c r="C304" s="80" t="str">
        <f t="shared" si="13"/>
        <v>5.5.4</v>
      </c>
      <c r="D304" s="91" t="s">
        <v>24</v>
      </c>
      <c r="E304" s="89">
        <v>1</v>
      </c>
      <c r="F304" s="90"/>
      <c r="G304" s="90">
        <f t="shared" si="14"/>
        <v>0</v>
      </c>
    </row>
    <row r="305" spans="1:7" x14ac:dyDescent="0.25">
      <c r="A305" s="67" t="s">
        <v>481</v>
      </c>
      <c r="B305" s="85" t="s">
        <v>482</v>
      </c>
      <c r="C305" s="80" t="str">
        <f t="shared" si="13"/>
        <v>5.5.5</v>
      </c>
      <c r="D305" s="91" t="s">
        <v>24</v>
      </c>
      <c r="E305" s="89">
        <v>1</v>
      </c>
      <c r="F305" s="90"/>
      <c r="G305" s="90">
        <f t="shared" si="14"/>
        <v>0</v>
      </c>
    </row>
    <row r="306" spans="1:7" x14ac:dyDescent="0.25">
      <c r="A306" s="67" t="s">
        <v>483</v>
      </c>
      <c r="B306" s="85" t="s">
        <v>484</v>
      </c>
      <c r="C306" s="80" t="str">
        <f t="shared" si="13"/>
        <v>5.6</v>
      </c>
      <c r="D306" s="81"/>
      <c r="E306" s="82"/>
      <c r="F306" s="83"/>
      <c r="G306" s="84"/>
    </row>
    <row r="307" spans="1:7" x14ac:dyDescent="0.25">
      <c r="A307" s="67" t="s">
        <v>485</v>
      </c>
      <c r="B307" s="85" t="s">
        <v>394</v>
      </c>
      <c r="C307" s="80" t="str">
        <f t="shared" si="13"/>
        <v>5.6.1</v>
      </c>
      <c r="D307" s="91" t="s">
        <v>24</v>
      </c>
      <c r="E307" s="89">
        <v>1</v>
      </c>
      <c r="F307" s="90"/>
      <c r="G307" s="90">
        <f t="shared" si="14"/>
        <v>0</v>
      </c>
    </row>
    <row r="308" spans="1:7" x14ac:dyDescent="0.25">
      <c r="A308" s="67" t="s">
        <v>486</v>
      </c>
      <c r="B308" s="85" t="s">
        <v>396</v>
      </c>
      <c r="C308" s="80" t="str">
        <f t="shared" si="13"/>
        <v>5.6.2</v>
      </c>
      <c r="D308" s="91" t="s">
        <v>24</v>
      </c>
      <c r="E308" s="89">
        <v>1</v>
      </c>
      <c r="F308" s="90"/>
      <c r="G308" s="90">
        <f t="shared" si="14"/>
        <v>0</v>
      </c>
    </row>
    <row r="309" spans="1:7" x14ac:dyDescent="0.25">
      <c r="A309" s="67" t="s">
        <v>487</v>
      </c>
      <c r="B309" s="85" t="s">
        <v>398</v>
      </c>
      <c r="C309" s="80" t="str">
        <f t="shared" si="13"/>
        <v>5.6.3</v>
      </c>
      <c r="D309" s="91" t="s">
        <v>24</v>
      </c>
      <c r="E309" s="89">
        <v>1</v>
      </c>
      <c r="F309" s="90"/>
      <c r="G309" s="90">
        <f t="shared" si="14"/>
        <v>0</v>
      </c>
    </row>
    <row r="310" spans="1:7" x14ac:dyDescent="0.25">
      <c r="A310" s="67" t="s">
        <v>488</v>
      </c>
      <c r="B310" s="85" t="s">
        <v>400</v>
      </c>
      <c r="C310" s="80" t="str">
        <f t="shared" si="13"/>
        <v>5.6.4</v>
      </c>
      <c r="D310" s="91" t="s">
        <v>24</v>
      </c>
      <c r="E310" s="89">
        <v>1</v>
      </c>
      <c r="F310" s="90"/>
      <c r="G310" s="90">
        <f t="shared" si="14"/>
        <v>0</v>
      </c>
    </row>
    <row r="311" spans="1:7" x14ac:dyDescent="0.25">
      <c r="A311" s="67" t="s">
        <v>489</v>
      </c>
      <c r="B311" s="85" t="s">
        <v>402</v>
      </c>
      <c r="C311" s="80" t="str">
        <f t="shared" si="13"/>
        <v>5.6.5</v>
      </c>
      <c r="D311" s="91" t="s">
        <v>24</v>
      </c>
      <c r="E311" s="89">
        <v>1</v>
      </c>
      <c r="F311" s="90"/>
      <c r="G311" s="90">
        <f t="shared" si="14"/>
        <v>0</v>
      </c>
    </row>
    <row r="312" spans="1:7" x14ac:dyDescent="0.25">
      <c r="A312" s="67" t="s">
        <v>490</v>
      </c>
      <c r="B312" s="85" t="s">
        <v>404</v>
      </c>
      <c r="C312" s="80" t="str">
        <f t="shared" si="13"/>
        <v>5.6.6</v>
      </c>
      <c r="D312" s="91" t="s">
        <v>24</v>
      </c>
      <c r="E312" s="89">
        <v>1</v>
      </c>
      <c r="F312" s="90"/>
      <c r="G312" s="90">
        <f t="shared" si="14"/>
        <v>0</v>
      </c>
    </row>
    <row r="313" spans="1:7" x14ac:dyDescent="0.25">
      <c r="A313" s="67" t="s">
        <v>491</v>
      </c>
      <c r="B313" s="85" t="s">
        <v>406</v>
      </c>
      <c r="C313" s="80" t="str">
        <f t="shared" si="13"/>
        <v>5.6.7</v>
      </c>
      <c r="D313" s="91" t="s">
        <v>24</v>
      </c>
      <c r="E313" s="89">
        <v>1</v>
      </c>
      <c r="F313" s="90"/>
      <c r="G313" s="90">
        <f t="shared" si="14"/>
        <v>0</v>
      </c>
    </row>
    <row r="314" spans="1:7" x14ac:dyDescent="0.25">
      <c r="A314" s="67" t="s">
        <v>492</v>
      </c>
      <c r="B314" s="85" t="s">
        <v>408</v>
      </c>
      <c r="C314" s="80" t="str">
        <f t="shared" si="13"/>
        <v>5.6.8</v>
      </c>
      <c r="D314" s="91" t="s">
        <v>24</v>
      </c>
      <c r="E314" s="89">
        <v>1</v>
      </c>
      <c r="F314" s="90"/>
      <c r="G314" s="90">
        <f t="shared" si="14"/>
        <v>0</v>
      </c>
    </row>
    <row r="315" spans="1:7" x14ac:dyDescent="0.25">
      <c r="A315" s="20" t="s">
        <v>493</v>
      </c>
      <c r="B315" s="85" t="s">
        <v>410</v>
      </c>
      <c r="C315" s="86" t="str">
        <f t="shared" si="13"/>
        <v>5.6.9</v>
      </c>
      <c r="D315" s="62" t="s">
        <v>24</v>
      </c>
      <c r="E315" s="89">
        <v>1</v>
      </c>
      <c r="F315" s="88"/>
      <c r="G315" s="88">
        <f t="shared" si="14"/>
        <v>0</v>
      </c>
    </row>
    <row r="316" spans="1:7" x14ac:dyDescent="0.25">
      <c r="A316" s="20" t="s">
        <v>494</v>
      </c>
      <c r="B316" s="85" t="s">
        <v>495</v>
      </c>
      <c r="C316" s="86" t="str">
        <f t="shared" si="13"/>
        <v>5.7</v>
      </c>
      <c r="D316" s="95"/>
      <c r="E316" s="96"/>
      <c r="F316" s="97"/>
      <c r="G316" s="98"/>
    </row>
    <row r="317" spans="1:7" x14ac:dyDescent="0.25">
      <c r="A317" s="20" t="s">
        <v>496</v>
      </c>
      <c r="B317" s="85" t="s">
        <v>497</v>
      </c>
      <c r="C317" s="86" t="str">
        <f t="shared" si="13"/>
        <v>5.7.1</v>
      </c>
      <c r="D317" s="62" t="s">
        <v>24</v>
      </c>
      <c r="E317" s="87">
        <v>3200</v>
      </c>
      <c r="F317" s="88"/>
      <c r="G317" s="88">
        <f t="shared" si="14"/>
        <v>0</v>
      </c>
    </row>
    <row r="318" spans="1:7" x14ac:dyDescent="0.25">
      <c r="A318" s="20" t="s">
        <v>498</v>
      </c>
      <c r="B318" s="85" t="s">
        <v>499</v>
      </c>
      <c r="C318" s="86" t="str">
        <f t="shared" si="13"/>
        <v>5.8</v>
      </c>
      <c r="D318" s="81"/>
      <c r="E318" s="82"/>
      <c r="F318" s="83"/>
      <c r="G318" s="84"/>
    </row>
    <row r="319" spans="1:7" x14ac:dyDescent="0.25">
      <c r="A319" s="20" t="s">
        <v>500</v>
      </c>
      <c r="B319" s="85" t="s">
        <v>501</v>
      </c>
      <c r="C319" s="86" t="str">
        <f t="shared" si="13"/>
        <v>5.8.1</v>
      </c>
      <c r="D319" s="62" t="s">
        <v>24</v>
      </c>
      <c r="E319" s="87">
        <v>480</v>
      </c>
      <c r="F319" s="88"/>
      <c r="G319" s="88">
        <f t="shared" si="14"/>
        <v>0</v>
      </c>
    </row>
    <row r="320" spans="1:7" x14ac:dyDescent="0.25">
      <c r="A320" s="67" t="s">
        <v>502</v>
      </c>
      <c r="B320" s="85" t="s">
        <v>503</v>
      </c>
      <c r="C320" s="80" t="str">
        <f t="shared" si="13"/>
        <v>5.8.2</v>
      </c>
      <c r="D320" s="91" t="s">
        <v>24</v>
      </c>
      <c r="E320" s="89">
        <v>1</v>
      </c>
      <c r="F320" s="90"/>
      <c r="G320" s="90">
        <f t="shared" si="14"/>
        <v>0</v>
      </c>
    </row>
    <row r="321" spans="1:7" x14ac:dyDescent="0.25">
      <c r="A321" s="67" t="s">
        <v>504</v>
      </c>
      <c r="B321" s="85" t="s">
        <v>505</v>
      </c>
      <c r="C321" s="80" t="str">
        <f t="shared" si="13"/>
        <v>5.8.3</v>
      </c>
      <c r="D321" s="91" t="s">
        <v>24</v>
      </c>
      <c r="E321" s="89">
        <v>1600</v>
      </c>
      <c r="F321" s="90"/>
      <c r="G321" s="90">
        <f t="shared" si="14"/>
        <v>0</v>
      </c>
    </row>
    <row r="322" spans="1:7" x14ac:dyDescent="0.25">
      <c r="A322" s="67" t="s">
        <v>506</v>
      </c>
      <c r="B322" s="85" t="s">
        <v>507</v>
      </c>
      <c r="C322" s="80" t="str">
        <f t="shared" si="13"/>
        <v>5.8.4</v>
      </c>
      <c r="D322" s="91" t="s">
        <v>24</v>
      </c>
      <c r="E322" s="89">
        <v>1</v>
      </c>
      <c r="F322" s="90"/>
      <c r="G322" s="90">
        <f t="shared" si="14"/>
        <v>0</v>
      </c>
    </row>
    <row r="323" spans="1:7" x14ac:dyDescent="0.25">
      <c r="A323" s="67" t="s">
        <v>508</v>
      </c>
      <c r="B323" s="85" t="s">
        <v>509</v>
      </c>
      <c r="C323" s="80" t="str">
        <f t="shared" si="13"/>
        <v>5.9</v>
      </c>
      <c r="D323" s="81"/>
      <c r="E323" s="82"/>
      <c r="F323" s="83"/>
      <c r="G323" s="84"/>
    </row>
    <row r="324" spans="1:7" ht="24" x14ac:dyDescent="0.25">
      <c r="A324" s="67" t="s">
        <v>510</v>
      </c>
      <c r="B324" s="85" t="s">
        <v>511</v>
      </c>
      <c r="C324" s="80" t="str">
        <f t="shared" si="13"/>
        <v>5.9.1</v>
      </c>
      <c r="D324" s="62" t="s">
        <v>29</v>
      </c>
      <c r="E324" s="89">
        <v>80</v>
      </c>
      <c r="F324" s="90"/>
      <c r="G324" s="90">
        <f t="shared" si="14"/>
        <v>0</v>
      </c>
    </row>
    <row r="325" spans="1:7" ht="24" x14ac:dyDescent="0.25">
      <c r="A325" s="67" t="s">
        <v>512</v>
      </c>
      <c r="B325" s="85" t="s">
        <v>513</v>
      </c>
      <c r="C325" s="80" t="str">
        <f t="shared" si="13"/>
        <v>5.9.2</v>
      </c>
      <c r="D325" s="62" t="s">
        <v>29</v>
      </c>
      <c r="E325" s="89">
        <v>1</v>
      </c>
      <c r="F325" s="90"/>
      <c r="G325" s="90">
        <f t="shared" si="14"/>
        <v>0</v>
      </c>
    </row>
    <row r="326" spans="1:7" x14ac:dyDescent="0.25">
      <c r="A326" s="67" t="s">
        <v>514</v>
      </c>
      <c r="B326" s="85" t="s">
        <v>515</v>
      </c>
      <c r="C326" s="80" t="str">
        <f t="shared" si="13"/>
        <v>5.9.3</v>
      </c>
      <c r="D326" s="62" t="s">
        <v>29</v>
      </c>
      <c r="E326" s="89">
        <v>1</v>
      </c>
      <c r="F326" s="90"/>
      <c r="G326" s="90">
        <f t="shared" si="14"/>
        <v>0</v>
      </c>
    </row>
    <row r="327" spans="1:7" x14ac:dyDescent="0.25">
      <c r="A327" s="67" t="s">
        <v>516</v>
      </c>
      <c r="B327" s="85" t="s">
        <v>517</v>
      </c>
      <c r="C327" s="80" t="str">
        <f t="shared" si="13"/>
        <v>5.10</v>
      </c>
      <c r="D327" s="81"/>
      <c r="E327" s="82"/>
      <c r="F327" s="83"/>
      <c r="G327" s="84"/>
    </row>
    <row r="328" spans="1:7" x14ac:dyDescent="0.25">
      <c r="A328" s="67" t="s">
        <v>518</v>
      </c>
      <c r="B328" s="85" t="s">
        <v>519</v>
      </c>
      <c r="C328" s="80" t="str">
        <f t="shared" si="13"/>
        <v>5.10.1</v>
      </c>
      <c r="D328" s="62" t="s">
        <v>29</v>
      </c>
      <c r="E328" s="89">
        <v>80</v>
      </c>
      <c r="F328" s="90"/>
      <c r="G328" s="90">
        <f t="shared" si="14"/>
        <v>0</v>
      </c>
    </row>
    <row r="329" spans="1:7" x14ac:dyDescent="0.25">
      <c r="A329" s="67" t="s">
        <v>520</v>
      </c>
      <c r="B329" s="85" t="s">
        <v>521</v>
      </c>
      <c r="C329" s="80" t="str">
        <f t="shared" si="13"/>
        <v>5.10.2</v>
      </c>
      <c r="D329" s="62" t="s">
        <v>29</v>
      </c>
      <c r="E329" s="89">
        <v>1</v>
      </c>
      <c r="F329" s="90"/>
      <c r="G329" s="90">
        <f t="shared" si="14"/>
        <v>0</v>
      </c>
    </row>
    <row r="330" spans="1:7" x14ac:dyDescent="0.25">
      <c r="A330" s="67" t="s">
        <v>522</v>
      </c>
      <c r="B330" s="85" t="s">
        <v>523</v>
      </c>
      <c r="C330" s="80" t="str">
        <f t="shared" si="13"/>
        <v>5.10.3</v>
      </c>
      <c r="D330" s="62" t="s">
        <v>29</v>
      </c>
      <c r="E330" s="89">
        <v>1</v>
      </c>
      <c r="F330" s="90"/>
      <c r="G330" s="90">
        <f t="shared" si="14"/>
        <v>0</v>
      </c>
    </row>
    <row r="331" spans="1:7" ht="24" x14ac:dyDescent="0.25">
      <c r="A331" s="67" t="s">
        <v>524</v>
      </c>
      <c r="B331" s="85" t="s">
        <v>525</v>
      </c>
      <c r="C331" s="80" t="str">
        <f t="shared" si="13"/>
        <v>5.10.4</v>
      </c>
      <c r="D331" s="62" t="s">
        <v>29</v>
      </c>
      <c r="E331" s="89"/>
      <c r="F331" s="90"/>
      <c r="G331" s="90">
        <f t="shared" si="14"/>
        <v>0</v>
      </c>
    </row>
    <row r="332" spans="1:7" x14ac:dyDescent="0.25">
      <c r="A332" s="67" t="s">
        <v>526</v>
      </c>
      <c r="B332" s="85" t="s">
        <v>527</v>
      </c>
      <c r="C332" s="80" t="str">
        <f t="shared" si="13"/>
        <v>5.10.5</v>
      </c>
      <c r="D332" s="62" t="s">
        <v>29</v>
      </c>
      <c r="E332" s="89">
        <v>1</v>
      </c>
      <c r="F332" s="90"/>
      <c r="G332" s="90">
        <f t="shared" si="14"/>
        <v>0</v>
      </c>
    </row>
    <row r="333" spans="1:7" x14ac:dyDescent="0.25">
      <c r="A333" s="67" t="s">
        <v>528</v>
      </c>
      <c r="B333" s="85" t="s">
        <v>529</v>
      </c>
      <c r="C333" s="80" t="str">
        <f t="shared" si="13"/>
        <v>5.10.6</v>
      </c>
      <c r="D333" s="62" t="s">
        <v>29</v>
      </c>
      <c r="E333" s="89">
        <v>1</v>
      </c>
      <c r="F333" s="90"/>
      <c r="G333" s="90">
        <f t="shared" si="14"/>
        <v>0</v>
      </c>
    </row>
    <row r="334" spans="1:7" x14ac:dyDescent="0.25">
      <c r="A334" s="67" t="s">
        <v>530</v>
      </c>
      <c r="B334" s="85" t="s">
        <v>531</v>
      </c>
      <c r="C334" s="80" t="str">
        <f t="shared" si="13"/>
        <v>5.11</v>
      </c>
      <c r="D334" s="81"/>
      <c r="E334" s="82"/>
      <c r="F334" s="83"/>
      <c r="G334" s="84"/>
    </row>
    <row r="335" spans="1:7" x14ac:dyDescent="0.25">
      <c r="A335" s="20" t="s">
        <v>532</v>
      </c>
      <c r="B335" s="85" t="s">
        <v>533</v>
      </c>
      <c r="C335" s="86" t="str">
        <f t="shared" si="13"/>
        <v>5.11.1</v>
      </c>
      <c r="D335" s="62" t="s">
        <v>29</v>
      </c>
      <c r="E335" s="87">
        <v>320</v>
      </c>
      <c r="F335" s="88"/>
      <c r="G335" s="88">
        <f>F335*E335</f>
        <v>0</v>
      </c>
    </row>
    <row r="336" spans="1:7" x14ac:dyDescent="0.25">
      <c r="A336" s="20" t="s">
        <v>534</v>
      </c>
      <c r="B336" s="85" t="s">
        <v>535</v>
      </c>
      <c r="C336" s="86" t="str">
        <f t="shared" si="13"/>
        <v>5.11.2</v>
      </c>
      <c r="D336" s="62" t="s">
        <v>29</v>
      </c>
      <c r="E336" s="87">
        <v>320</v>
      </c>
      <c r="F336" s="88"/>
      <c r="G336" s="88">
        <f>F336*E336</f>
        <v>0</v>
      </c>
    </row>
    <row r="337" spans="1:7" x14ac:dyDescent="0.25">
      <c r="A337" s="67" t="s">
        <v>536</v>
      </c>
      <c r="B337" s="85" t="s">
        <v>537</v>
      </c>
      <c r="C337" s="80" t="str">
        <f t="shared" si="13"/>
        <v>5.12</v>
      </c>
      <c r="D337" s="81"/>
      <c r="E337" s="82"/>
      <c r="F337" s="83"/>
      <c r="G337" s="84"/>
    </row>
    <row r="338" spans="1:7" x14ac:dyDescent="0.25">
      <c r="A338" s="67" t="s">
        <v>538</v>
      </c>
      <c r="B338" s="85" t="s">
        <v>539</v>
      </c>
      <c r="C338" s="80" t="str">
        <f t="shared" si="13"/>
        <v>5.12.1</v>
      </c>
      <c r="D338" s="91" t="s">
        <v>29</v>
      </c>
      <c r="E338" s="93">
        <v>80</v>
      </c>
      <c r="F338" s="90"/>
      <c r="G338" s="90">
        <f t="shared" si="14"/>
        <v>0</v>
      </c>
    </row>
    <row r="339" spans="1:7" x14ac:dyDescent="0.25">
      <c r="A339" s="67" t="s">
        <v>540</v>
      </c>
      <c r="B339" s="85" t="s">
        <v>541</v>
      </c>
      <c r="C339" s="80" t="str">
        <f t="shared" si="13"/>
        <v>5.12.2</v>
      </c>
      <c r="D339" s="91" t="s">
        <v>29</v>
      </c>
      <c r="E339" s="93">
        <v>80</v>
      </c>
      <c r="F339" s="90"/>
      <c r="G339" s="90">
        <f t="shared" si="14"/>
        <v>0</v>
      </c>
    </row>
    <row r="340" spans="1:7" x14ac:dyDescent="0.25">
      <c r="A340" s="67" t="s">
        <v>542</v>
      </c>
      <c r="B340" s="85" t="s">
        <v>543</v>
      </c>
      <c r="C340" s="80" t="str">
        <f t="shared" si="13"/>
        <v>5.13</v>
      </c>
      <c r="D340" s="91"/>
      <c r="E340" s="93"/>
      <c r="F340" s="90"/>
      <c r="G340" s="90"/>
    </row>
    <row r="341" spans="1:7" x14ac:dyDescent="0.25">
      <c r="A341" s="67" t="s">
        <v>544</v>
      </c>
      <c r="B341" s="85" t="s">
        <v>545</v>
      </c>
      <c r="C341" s="80" t="str">
        <f t="shared" si="13"/>
        <v>5.13.1</v>
      </c>
      <c r="D341" s="91" t="s">
        <v>29</v>
      </c>
      <c r="E341" s="89">
        <v>1</v>
      </c>
      <c r="F341" s="90"/>
      <c r="G341" s="90">
        <f t="shared" si="14"/>
        <v>0</v>
      </c>
    </row>
    <row r="342" spans="1:7" x14ac:dyDescent="0.25">
      <c r="A342" s="67" t="s">
        <v>546</v>
      </c>
      <c r="B342" s="85" t="s">
        <v>547</v>
      </c>
      <c r="C342" s="80" t="str">
        <f t="shared" si="13"/>
        <v>5.13.2</v>
      </c>
      <c r="D342" s="91" t="s">
        <v>29</v>
      </c>
      <c r="E342" s="89">
        <v>1</v>
      </c>
      <c r="F342" s="90"/>
      <c r="G342" s="90">
        <f t="shared" si="14"/>
        <v>0</v>
      </c>
    </row>
    <row r="343" spans="1:7" x14ac:dyDescent="0.25">
      <c r="A343" s="67" t="s">
        <v>548</v>
      </c>
      <c r="B343" s="85" t="s">
        <v>549</v>
      </c>
      <c r="C343" s="80" t="str">
        <f t="shared" si="13"/>
        <v>5.14</v>
      </c>
      <c r="D343" s="81"/>
      <c r="E343" s="82"/>
      <c r="F343" s="83"/>
      <c r="G343" s="84"/>
    </row>
    <row r="344" spans="1:7" x14ac:dyDescent="0.25">
      <c r="A344" s="67" t="s">
        <v>550</v>
      </c>
      <c r="B344" s="85" t="s">
        <v>551</v>
      </c>
      <c r="C344" s="80" t="str">
        <f t="shared" si="13"/>
        <v>5.14.1</v>
      </c>
      <c r="D344" s="62" t="s">
        <v>29</v>
      </c>
      <c r="E344" s="89">
        <v>1</v>
      </c>
      <c r="F344" s="90"/>
      <c r="G344" s="90">
        <f t="shared" si="14"/>
        <v>0</v>
      </c>
    </row>
    <row r="345" spans="1:7" x14ac:dyDescent="0.25">
      <c r="A345" s="67" t="s">
        <v>552</v>
      </c>
      <c r="B345" s="85" t="s">
        <v>553</v>
      </c>
      <c r="C345" s="80" t="str">
        <f t="shared" si="13"/>
        <v>5.14.2</v>
      </c>
      <c r="D345" s="62" t="s">
        <v>29</v>
      </c>
      <c r="E345" s="89">
        <v>4</v>
      </c>
      <c r="F345" s="90"/>
      <c r="G345" s="90">
        <f t="shared" si="14"/>
        <v>0</v>
      </c>
    </row>
    <row r="346" spans="1:7" x14ac:dyDescent="0.25">
      <c r="A346" s="67" t="s">
        <v>554</v>
      </c>
      <c r="B346" s="85" t="s">
        <v>555</v>
      </c>
      <c r="C346" s="80" t="str">
        <f t="shared" si="13"/>
        <v>5.14.3</v>
      </c>
      <c r="D346" s="62" t="s">
        <v>29</v>
      </c>
      <c r="E346" s="89">
        <v>1</v>
      </c>
      <c r="F346" s="90"/>
      <c r="G346" s="90">
        <f t="shared" si="14"/>
        <v>0</v>
      </c>
    </row>
    <row r="347" spans="1:7" x14ac:dyDescent="0.25">
      <c r="A347" s="67" t="s">
        <v>556</v>
      </c>
      <c r="B347" s="85" t="s">
        <v>557</v>
      </c>
      <c r="C347" s="80" t="str">
        <f t="shared" si="13"/>
        <v>5.14.4</v>
      </c>
      <c r="D347" s="62" t="s">
        <v>29</v>
      </c>
      <c r="E347" s="89">
        <v>1</v>
      </c>
      <c r="F347" s="90"/>
      <c r="G347" s="90">
        <f t="shared" si="14"/>
        <v>0</v>
      </c>
    </row>
    <row r="348" spans="1:7" x14ac:dyDescent="0.25">
      <c r="A348" s="67" t="s">
        <v>558</v>
      </c>
      <c r="B348" s="85" t="s">
        <v>559</v>
      </c>
      <c r="C348" s="80" t="str">
        <f t="shared" si="13"/>
        <v>5.14.5</v>
      </c>
      <c r="D348" s="62" t="s">
        <v>29</v>
      </c>
      <c r="E348" s="89">
        <v>1</v>
      </c>
      <c r="F348" s="90"/>
      <c r="G348" s="90">
        <f t="shared" si="14"/>
        <v>0</v>
      </c>
    </row>
    <row r="349" spans="1:7" x14ac:dyDescent="0.25">
      <c r="A349" s="67" t="s">
        <v>560</v>
      </c>
      <c r="B349" s="85" t="s">
        <v>561</v>
      </c>
      <c r="C349" s="80" t="str">
        <f t="shared" si="13"/>
        <v>5.14.6</v>
      </c>
      <c r="D349" s="62" t="s">
        <v>29</v>
      </c>
      <c r="E349" s="89">
        <v>1</v>
      </c>
      <c r="F349" s="90"/>
      <c r="G349" s="90">
        <f t="shared" si="14"/>
        <v>0</v>
      </c>
    </row>
    <row r="350" spans="1:7" x14ac:dyDescent="0.25">
      <c r="A350" s="67" t="s">
        <v>562</v>
      </c>
      <c r="B350" s="85" t="s">
        <v>563</v>
      </c>
      <c r="C350" s="80" t="str">
        <f t="shared" si="13"/>
        <v>5.14.7</v>
      </c>
      <c r="D350" s="62" t="s">
        <v>29</v>
      </c>
      <c r="E350" s="89">
        <v>1</v>
      </c>
      <c r="F350" s="90"/>
      <c r="G350" s="90">
        <f t="shared" si="14"/>
        <v>0</v>
      </c>
    </row>
    <row r="351" spans="1:7" x14ac:dyDescent="0.25">
      <c r="A351" s="67" t="s">
        <v>564</v>
      </c>
      <c r="B351" s="85" t="s">
        <v>565</v>
      </c>
      <c r="C351" s="80" t="str">
        <f t="shared" si="13"/>
        <v>5.14.8</v>
      </c>
      <c r="D351" s="62" t="s">
        <v>29</v>
      </c>
      <c r="E351" s="89">
        <v>1</v>
      </c>
      <c r="F351" s="90"/>
      <c r="G351" s="90">
        <f t="shared" si="14"/>
        <v>0</v>
      </c>
    </row>
    <row r="352" spans="1:7" x14ac:dyDescent="0.25">
      <c r="A352" s="67" t="s">
        <v>566</v>
      </c>
      <c r="B352" s="85" t="s">
        <v>567</v>
      </c>
      <c r="C352" s="80" t="str">
        <f t="shared" si="13"/>
        <v>5.14.9</v>
      </c>
      <c r="D352" s="62" t="s">
        <v>29</v>
      </c>
      <c r="E352" s="89">
        <v>1</v>
      </c>
      <c r="F352" s="90"/>
      <c r="G352" s="90">
        <f t="shared" si="14"/>
        <v>0</v>
      </c>
    </row>
    <row r="353" spans="1:7" x14ac:dyDescent="0.25">
      <c r="A353" s="67" t="s">
        <v>568</v>
      </c>
      <c r="B353" s="85" t="s">
        <v>569</v>
      </c>
      <c r="C353" s="80" t="str">
        <f t="shared" si="13"/>
        <v>5.14.10</v>
      </c>
      <c r="D353" s="62" t="s">
        <v>29</v>
      </c>
      <c r="E353" s="89">
        <v>1</v>
      </c>
      <c r="F353" s="90"/>
      <c r="G353" s="90">
        <f t="shared" si="14"/>
        <v>0</v>
      </c>
    </row>
    <row r="354" spans="1:7" x14ac:dyDescent="0.25">
      <c r="A354" s="67" t="s">
        <v>570</v>
      </c>
      <c r="B354" s="85" t="s">
        <v>571</v>
      </c>
      <c r="C354" s="80" t="str">
        <f t="shared" si="13"/>
        <v>5.14.11</v>
      </c>
      <c r="D354" s="62" t="s">
        <v>29</v>
      </c>
      <c r="E354" s="89">
        <v>1</v>
      </c>
      <c r="F354" s="90"/>
      <c r="G354" s="90">
        <f t="shared" si="14"/>
        <v>0</v>
      </c>
    </row>
    <row r="355" spans="1:7" x14ac:dyDescent="0.25">
      <c r="A355" s="67" t="s">
        <v>572</v>
      </c>
      <c r="B355" s="85" t="s">
        <v>573</v>
      </c>
      <c r="C355" s="80" t="str">
        <f t="shared" si="13"/>
        <v>5.14.12</v>
      </c>
      <c r="D355" s="62" t="s">
        <v>29</v>
      </c>
      <c r="E355" s="89">
        <v>1</v>
      </c>
      <c r="F355" s="90"/>
      <c r="G355" s="90">
        <f t="shared" si="14"/>
        <v>0</v>
      </c>
    </row>
    <row r="356" spans="1:7" x14ac:dyDescent="0.25">
      <c r="A356" s="67" t="s">
        <v>574</v>
      </c>
      <c r="B356" s="85" t="s">
        <v>575</v>
      </c>
      <c r="C356" s="80" t="str">
        <f t="shared" si="13"/>
        <v>5.14.13</v>
      </c>
      <c r="D356" s="62" t="s">
        <v>29</v>
      </c>
      <c r="E356" s="89">
        <v>80</v>
      </c>
      <c r="F356" s="88"/>
      <c r="G356" s="90">
        <f t="shared" si="14"/>
        <v>0</v>
      </c>
    </row>
    <row r="357" spans="1:7" x14ac:dyDescent="0.25">
      <c r="A357" s="67" t="s">
        <v>576</v>
      </c>
      <c r="B357" s="85" t="s">
        <v>577</v>
      </c>
      <c r="C357" s="80" t="str">
        <f t="shared" si="13"/>
        <v>5.14.14</v>
      </c>
      <c r="D357" s="62" t="s">
        <v>29</v>
      </c>
      <c r="E357" s="89">
        <v>1</v>
      </c>
      <c r="F357" s="88"/>
      <c r="G357" s="90">
        <f t="shared" si="14"/>
        <v>0</v>
      </c>
    </row>
    <row r="358" spans="1:7" x14ac:dyDescent="0.25">
      <c r="A358" s="67" t="s">
        <v>578</v>
      </c>
      <c r="B358" s="85" t="s">
        <v>579</v>
      </c>
      <c r="C358" s="80" t="str">
        <f t="shared" si="13"/>
        <v>5.14.15</v>
      </c>
      <c r="D358" s="62" t="s">
        <v>29</v>
      </c>
      <c r="E358" s="89">
        <v>1</v>
      </c>
      <c r="F358" s="88"/>
      <c r="G358" s="90">
        <f t="shared" si="14"/>
        <v>0</v>
      </c>
    </row>
    <row r="359" spans="1:7" x14ac:dyDescent="0.25">
      <c r="A359" s="67" t="s">
        <v>580</v>
      </c>
      <c r="B359" s="85" t="s">
        <v>581</v>
      </c>
      <c r="C359" s="80" t="str">
        <f t="shared" si="13"/>
        <v>5.14.16</v>
      </c>
      <c r="D359" s="62" t="s">
        <v>29</v>
      </c>
      <c r="E359" s="89">
        <v>1</v>
      </c>
      <c r="F359" s="88"/>
      <c r="G359" s="90">
        <f t="shared" si="14"/>
        <v>0</v>
      </c>
    </row>
    <row r="360" spans="1:7" x14ac:dyDescent="0.25">
      <c r="A360" s="67" t="s">
        <v>582</v>
      </c>
      <c r="B360" s="85" t="s">
        <v>583</v>
      </c>
      <c r="C360" s="80" t="str">
        <f t="shared" si="13"/>
        <v>5.14.17</v>
      </c>
      <c r="D360" s="62" t="s">
        <v>29</v>
      </c>
      <c r="E360" s="89">
        <v>1</v>
      </c>
      <c r="F360" s="88"/>
      <c r="G360" s="90">
        <f t="shared" si="14"/>
        <v>0</v>
      </c>
    </row>
    <row r="361" spans="1:7" x14ac:dyDescent="0.25">
      <c r="A361" s="67" t="s">
        <v>584</v>
      </c>
      <c r="B361" s="85" t="s">
        <v>585</v>
      </c>
      <c r="C361" s="80" t="str">
        <f t="shared" si="13"/>
        <v>5.14.18</v>
      </c>
      <c r="D361" s="62" t="s">
        <v>29</v>
      </c>
      <c r="E361" s="89">
        <v>1</v>
      </c>
      <c r="F361" s="88"/>
      <c r="G361" s="90">
        <f t="shared" si="14"/>
        <v>0</v>
      </c>
    </row>
    <row r="362" spans="1:7" x14ac:dyDescent="0.25">
      <c r="A362" s="67" t="s">
        <v>586</v>
      </c>
      <c r="B362" s="85" t="s">
        <v>587</v>
      </c>
      <c r="C362" s="80" t="str">
        <f t="shared" si="13"/>
        <v>5.14.19</v>
      </c>
      <c r="D362" s="62" t="s">
        <v>29</v>
      </c>
      <c r="E362" s="89">
        <v>1</v>
      </c>
      <c r="F362" s="88"/>
      <c r="G362" s="90">
        <f t="shared" si="14"/>
        <v>0</v>
      </c>
    </row>
    <row r="363" spans="1:7" x14ac:dyDescent="0.25">
      <c r="A363" s="67" t="s">
        <v>588</v>
      </c>
      <c r="B363" s="85" t="s">
        <v>589</v>
      </c>
      <c r="C363" s="80" t="str">
        <f t="shared" si="13"/>
        <v>5.14.20</v>
      </c>
      <c r="D363" s="62" t="s">
        <v>29</v>
      </c>
      <c r="E363" s="89">
        <v>1</v>
      </c>
      <c r="F363" s="88"/>
      <c r="G363" s="90">
        <f t="shared" si="14"/>
        <v>0</v>
      </c>
    </row>
    <row r="364" spans="1:7" x14ac:dyDescent="0.25">
      <c r="A364" s="67" t="s">
        <v>590</v>
      </c>
      <c r="B364" s="85" t="s">
        <v>591</v>
      </c>
      <c r="C364" s="80" t="str">
        <f t="shared" si="13"/>
        <v>5.14.21</v>
      </c>
      <c r="D364" s="62" t="s">
        <v>29</v>
      </c>
      <c r="E364" s="89">
        <v>1</v>
      </c>
      <c r="F364" s="88"/>
      <c r="G364" s="90">
        <f t="shared" si="14"/>
        <v>0</v>
      </c>
    </row>
    <row r="365" spans="1:7" x14ac:dyDescent="0.25">
      <c r="A365" s="67" t="s">
        <v>592</v>
      </c>
      <c r="B365" s="85" t="s">
        <v>593</v>
      </c>
      <c r="C365" s="80" t="str">
        <f t="shared" si="13"/>
        <v>5.14.22</v>
      </c>
      <c r="D365" s="62" t="s">
        <v>29</v>
      </c>
      <c r="E365" s="89">
        <v>1</v>
      </c>
      <c r="F365" s="88"/>
      <c r="G365" s="90">
        <f t="shared" si="14"/>
        <v>0</v>
      </c>
    </row>
    <row r="366" spans="1:7" x14ac:dyDescent="0.25">
      <c r="A366" s="67" t="s">
        <v>594</v>
      </c>
      <c r="B366" s="85" t="s">
        <v>595</v>
      </c>
      <c r="C366" s="80" t="str">
        <f t="shared" si="13"/>
        <v>5.14.23</v>
      </c>
      <c r="D366" s="62" t="s">
        <v>29</v>
      </c>
      <c r="E366" s="89">
        <v>1</v>
      </c>
      <c r="F366" s="88"/>
      <c r="G366" s="90">
        <f t="shared" si="14"/>
        <v>0</v>
      </c>
    </row>
    <row r="367" spans="1:7" x14ac:dyDescent="0.25">
      <c r="A367" s="67" t="s">
        <v>596</v>
      </c>
      <c r="B367" s="85" t="s">
        <v>597</v>
      </c>
      <c r="C367" s="80" t="str">
        <f t="shared" si="13"/>
        <v>5.14.24</v>
      </c>
      <c r="D367" s="62" t="s">
        <v>29</v>
      </c>
      <c r="E367" s="89">
        <v>1</v>
      </c>
      <c r="F367" s="88"/>
      <c r="G367" s="90">
        <f t="shared" si="14"/>
        <v>0</v>
      </c>
    </row>
    <row r="368" spans="1:7" x14ac:dyDescent="0.25">
      <c r="A368" s="67" t="s">
        <v>598</v>
      </c>
      <c r="B368" s="85" t="s">
        <v>599</v>
      </c>
      <c r="C368" s="80" t="str">
        <f t="shared" si="13"/>
        <v>5.14.25</v>
      </c>
      <c r="D368" s="62" t="s">
        <v>29</v>
      </c>
      <c r="E368" s="89">
        <v>1</v>
      </c>
      <c r="F368" s="88"/>
      <c r="G368" s="90">
        <f t="shared" si="14"/>
        <v>0</v>
      </c>
    </row>
    <row r="369" spans="1:8" x14ac:dyDescent="0.25">
      <c r="A369" s="67" t="s">
        <v>600</v>
      </c>
      <c r="B369" s="85" t="s">
        <v>601</v>
      </c>
      <c r="C369" s="80" t="str">
        <f t="shared" si="13"/>
        <v>5.15</v>
      </c>
      <c r="D369" s="81"/>
      <c r="E369" s="82"/>
      <c r="F369" s="83"/>
      <c r="G369" s="84"/>
    </row>
    <row r="370" spans="1:8" x14ac:dyDescent="0.25">
      <c r="A370" s="67" t="s">
        <v>602</v>
      </c>
      <c r="B370" s="85" t="s">
        <v>603</v>
      </c>
      <c r="C370" s="80" t="str">
        <f t="shared" ref="C370:C382" si="15">A370</f>
        <v>5.15.1</v>
      </c>
      <c r="D370" s="62" t="s">
        <v>29</v>
      </c>
      <c r="E370" s="89">
        <v>2</v>
      </c>
      <c r="F370" s="90"/>
      <c r="G370" s="90">
        <f t="shared" ref="G370:G382" si="16">F370*E370</f>
        <v>0</v>
      </c>
    </row>
    <row r="371" spans="1:8" ht="24" x14ac:dyDescent="0.25">
      <c r="A371" s="67" t="s">
        <v>604</v>
      </c>
      <c r="B371" s="85" t="s">
        <v>605</v>
      </c>
      <c r="C371" s="80" t="str">
        <f t="shared" si="15"/>
        <v>5.15.2</v>
      </c>
      <c r="D371" s="62" t="s">
        <v>29</v>
      </c>
      <c r="E371" s="89">
        <v>160</v>
      </c>
      <c r="F371" s="90"/>
      <c r="G371" s="90">
        <f t="shared" si="16"/>
        <v>0</v>
      </c>
    </row>
    <row r="372" spans="1:8" x14ac:dyDescent="0.25">
      <c r="A372" s="67" t="s">
        <v>606</v>
      </c>
      <c r="B372" s="85" t="s">
        <v>607</v>
      </c>
      <c r="C372" s="80" t="str">
        <f t="shared" si="15"/>
        <v>5.15.3</v>
      </c>
      <c r="D372" s="62" t="s">
        <v>29</v>
      </c>
      <c r="E372" s="89">
        <v>1</v>
      </c>
      <c r="F372" s="90"/>
      <c r="G372" s="90">
        <f t="shared" si="16"/>
        <v>0</v>
      </c>
    </row>
    <row r="373" spans="1:8" ht="24" x14ac:dyDescent="0.25">
      <c r="A373" s="67" t="s">
        <v>608</v>
      </c>
      <c r="B373" s="85" t="s">
        <v>609</v>
      </c>
      <c r="C373" s="80" t="str">
        <f t="shared" si="15"/>
        <v>5.15.4</v>
      </c>
      <c r="D373" s="62" t="s">
        <v>29</v>
      </c>
      <c r="E373" s="89">
        <v>1</v>
      </c>
      <c r="F373" s="90"/>
      <c r="G373" s="90">
        <f t="shared" si="16"/>
        <v>0</v>
      </c>
    </row>
    <row r="374" spans="1:8" ht="24" x14ac:dyDescent="0.25">
      <c r="A374" s="67" t="s">
        <v>610</v>
      </c>
      <c r="B374" s="85" t="s">
        <v>611</v>
      </c>
      <c r="C374" s="80" t="str">
        <f t="shared" si="15"/>
        <v>5.16</v>
      </c>
      <c r="D374" s="81"/>
      <c r="E374" s="82"/>
      <c r="F374" s="83"/>
      <c r="G374" s="84"/>
    </row>
    <row r="375" spans="1:8" x14ac:dyDescent="0.25">
      <c r="A375" s="67" t="s">
        <v>612</v>
      </c>
      <c r="B375" s="85" t="s">
        <v>613</v>
      </c>
      <c r="C375" s="80" t="str">
        <f t="shared" si="15"/>
        <v>5.16.1</v>
      </c>
      <c r="D375" s="62" t="s">
        <v>29</v>
      </c>
      <c r="E375" s="89">
        <v>1</v>
      </c>
      <c r="F375" s="90"/>
      <c r="G375" s="90">
        <f t="shared" si="16"/>
        <v>0</v>
      </c>
    </row>
    <row r="376" spans="1:8" x14ac:dyDescent="0.25">
      <c r="A376" s="67" t="s">
        <v>614</v>
      </c>
      <c r="B376" s="85" t="s">
        <v>615</v>
      </c>
      <c r="C376" s="80" t="str">
        <f t="shared" si="15"/>
        <v>5.16.2</v>
      </c>
      <c r="D376" s="62" t="s">
        <v>29</v>
      </c>
      <c r="E376" s="89">
        <v>1</v>
      </c>
      <c r="F376" s="90"/>
      <c r="G376" s="90">
        <f t="shared" si="16"/>
        <v>0</v>
      </c>
    </row>
    <row r="377" spans="1:8" ht="24" x14ac:dyDescent="0.25">
      <c r="A377" s="67" t="s">
        <v>616</v>
      </c>
      <c r="B377" s="85" t="s">
        <v>617</v>
      </c>
      <c r="C377" s="80" t="str">
        <f t="shared" si="15"/>
        <v>5.17</v>
      </c>
      <c r="D377" s="62" t="s">
        <v>29</v>
      </c>
      <c r="E377" s="89">
        <v>1</v>
      </c>
      <c r="F377" s="90"/>
      <c r="G377" s="90">
        <f t="shared" si="16"/>
        <v>0</v>
      </c>
    </row>
    <row r="378" spans="1:8" x14ac:dyDescent="0.25">
      <c r="A378" s="67" t="s">
        <v>618</v>
      </c>
      <c r="B378" s="85" t="s">
        <v>619</v>
      </c>
      <c r="C378" s="80" t="str">
        <f t="shared" si="15"/>
        <v>5.18</v>
      </c>
      <c r="D378" s="62" t="s">
        <v>29</v>
      </c>
      <c r="E378" s="89">
        <v>80</v>
      </c>
      <c r="F378" s="90"/>
      <c r="G378" s="90">
        <f t="shared" si="16"/>
        <v>0</v>
      </c>
    </row>
    <row r="379" spans="1:8" s="99" customFormat="1" ht="10.9" customHeight="1" x14ac:dyDescent="0.25">
      <c r="A379" s="80" t="s">
        <v>620</v>
      </c>
      <c r="B379" s="85" t="s">
        <v>621</v>
      </c>
      <c r="C379" s="80" t="str">
        <f t="shared" si="15"/>
        <v>5.19</v>
      </c>
      <c r="D379" s="62" t="s">
        <v>29</v>
      </c>
      <c r="E379" s="89">
        <v>80</v>
      </c>
      <c r="F379" s="90"/>
      <c r="G379" s="90">
        <f t="shared" si="16"/>
        <v>0</v>
      </c>
    </row>
    <row r="380" spans="1:8" s="99" customFormat="1" x14ac:dyDescent="0.25">
      <c r="A380" s="80" t="s">
        <v>622</v>
      </c>
      <c r="B380" s="85" t="s">
        <v>623</v>
      </c>
      <c r="C380" s="80" t="str">
        <f t="shared" si="15"/>
        <v>5.20</v>
      </c>
      <c r="D380" s="62" t="s">
        <v>29</v>
      </c>
      <c r="E380" s="89">
        <v>240</v>
      </c>
      <c r="F380" s="90"/>
      <c r="G380" s="90">
        <f t="shared" si="16"/>
        <v>0</v>
      </c>
    </row>
    <row r="381" spans="1:8" s="99" customFormat="1" x14ac:dyDescent="0.25">
      <c r="A381" s="80" t="s">
        <v>624</v>
      </c>
      <c r="B381" s="85" t="s">
        <v>625</v>
      </c>
      <c r="C381" s="80" t="str">
        <f t="shared" si="15"/>
        <v>5.21</v>
      </c>
      <c r="D381" s="62" t="s">
        <v>29</v>
      </c>
      <c r="E381" s="89">
        <v>160</v>
      </c>
      <c r="F381" s="90"/>
      <c r="G381" s="90">
        <f t="shared" si="16"/>
        <v>0</v>
      </c>
    </row>
    <row r="382" spans="1:8" s="99" customFormat="1" x14ac:dyDescent="0.25">
      <c r="A382" s="80" t="s">
        <v>626</v>
      </c>
      <c r="B382" s="85" t="s">
        <v>627</v>
      </c>
      <c r="C382" s="80" t="str">
        <f t="shared" si="15"/>
        <v>5.22</v>
      </c>
      <c r="D382" s="62" t="s">
        <v>29</v>
      </c>
      <c r="E382" s="89">
        <v>160</v>
      </c>
      <c r="F382" s="90"/>
      <c r="G382" s="90">
        <f t="shared" si="16"/>
        <v>0</v>
      </c>
    </row>
    <row r="383" spans="1:8" x14ac:dyDescent="0.25">
      <c r="A383" s="25"/>
      <c r="B383" s="79"/>
      <c r="C383" s="117" t="s">
        <v>90</v>
      </c>
      <c r="D383" s="118"/>
      <c r="E383" s="118"/>
      <c r="F383" s="119"/>
      <c r="G383" s="92">
        <f>SUM(G233:G382)</f>
        <v>0</v>
      </c>
    </row>
    <row r="384" spans="1:8" ht="12" customHeight="1" x14ac:dyDescent="0.25">
      <c r="A384" s="66">
        <v>6</v>
      </c>
      <c r="B384" s="102" t="s">
        <v>628</v>
      </c>
      <c r="C384" s="103"/>
      <c r="D384" s="103"/>
      <c r="E384" s="103"/>
      <c r="F384" s="103"/>
      <c r="G384" s="103"/>
      <c r="H384" s="104"/>
    </row>
    <row r="385" spans="1:7" x14ac:dyDescent="0.25">
      <c r="A385" s="67" t="s">
        <v>629</v>
      </c>
      <c r="B385" s="79" t="s">
        <v>630</v>
      </c>
      <c r="C385" s="80" t="str">
        <f>A385</f>
        <v>6.1</v>
      </c>
      <c r="D385" s="81"/>
      <c r="E385" s="82"/>
      <c r="F385" s="83"/>
      <c r="G385" s="84"/>
    </row>
    <row r="386" spans="1:7" x14ac:dyDescent="0.25">
      <c r="A386" s="20" t="s">
        <v>631</v>
      </c>
      <c r="B386" s="85" t="s">
        <v>632</v>
      </c>
      <c r="C386" s="80" t="str">
        <f t="shared" ref="C386:C438" si="17">A386</f>
        <v>6.1.1</v>
      </c>
      <c r="D386" s="62" t="s">
        <v>24</v>
      </c>
      <c r="E386" s="87">
        <v>16</v>
      </c>
      <c r="F386" s="88"/>
      <c r="G386" s="88">
        <f>F386*E386</f>
        <v>0</v>
      </c>
    </row>
    <row r="387" spans="1:7" x14ac:dyDescent="0.25">
      <c r="A387" s="67" t="s">
        <v>633</v>
      </c>
      <c r="B387" s="79" t="s">
        <v>634</v>
      </c>
      <c r="C387" s="80" t="str">
        <f t="shared" si="17"/>
        <v>6.2</v>
      </c>
      <c r="D387" s="81"/>
      <c r="E387" s="82"/>
      <c r="F387" s="83"/>
      <c r="G387" s="84"/>
    </row>
    <row r="388" spans="1:7" x14ac:dyDescent="0.25">
      <c r="A388" s="67" t="s">
        <v>635</v>
      </c>
      <c r="B388" s="79" t="s">
        <v>636</v>
      </c>
      <c r="C388" s="80" t="str">
        <f t="shared" si="17"/>
        <v>6.2.1</v>
      </c>
      <c r="D388" s="91" t="s">
        <v>24</v>
      </c>
      <c r="E388" s="89">
        <v>1</v>
      </c>
      <c r="F388" s="90"/>
      <c r="G388" s="88">
        <f t="shared" ref="G388:G438" si="18">F388*E388</f>
        <v>0</v>
      </c>
    </row>
    <row r="389" spans="1:7" x14ac:dyDescent="0.25">
      <c r="A389" s="67" t="s">
        <v>637</v>
      </c>
      <c r="B389" s="79" t="s">
        <v>638</v>
      </c>
      <c r="C389" s="80" t="str">
        <f t="shared" si="17"/>
        <v>6.2.2</v>
      </c>
      <c r="D389" s="91" t="s">
        <v>24</v>
      </c>
      <c r="E389" s="89">
        <v>1</v>
      </c>
      <c r="F389" s="90"/>
      <c r="G389" s="88">
        <f t="shared" si="18"/>
        <v>0</v>
      </c>
    </row>
    <row r="390" spans="1:7" x14ac:dyDescent="0.25">
      <c r="A390" s="67" t="s">
        <v>639</v>
      </c>
      <c r="B390" s="79" t="s">
        <v>640</v>
      </c>
      <c r="C390" s="80" t="str">
        <f t="shared" si="17"/>
        <v>6.2.3</v>
      </c>
      <c r="D390" s="91" t="s">
        <v>24</v>
      </c>
      <c r="E390" s="89">
        <v>1</v>
      </c>
      <c r="F390" s="90"/>
      <c r="G390" s="88">
        <f t="shared" si="18"/>
        <v>0</v>
      </c>
    </row>
    <row r="391" spans="1:7" x14ac:dyDescent="0.25">
      <c r="A391" s="67" t="s">
        <v>641</v>
      </c>
      <c r="B391" s="79" t="s">
        <v>642</v>
      </c>
      <c r="C391" s="80" t="str">
        <f t="shared" si="17"/>
        <v>6.2.4</v>
      </c>
      <c r="D391" s="91" t="s">
        <v>24</v>
      </c>
      <c r="E391" s="89">
        <v>1</v>
      </c>
      <c r="F391" s="90"/>
      <c r="G391" s="88">
        <f t="shared" si="18"/>
        <v>0</v>
      </c>
    </row>
    <row r="392" spans="1:7" x14ac:dyDescent="0.25">
      <c r="A392" s="67" t="s">
        <v>643</v>
      </c>
      <c r="B392" s="79" t="s">
        <v>644</v>
      </c>
      <c r="C392" s="80" t="str">
        <f t="shared" si="17"/>
        <v>6.2.5</v>
      </c>
      <c r="D392" s="91" t="s">
        <v>24</v>
      </c>
      <c r="E392" s="89">
        <v>1</v>
      </c>
      <c r="F392" s="90"/>
      <c r="G392" s="88">
        <f t="shared" si="18"/>
        <v>0</v>
      </c>
    </row>
    <row r="393" spans="1:7" x14ac:dyDescent="0.25">
      <c r="A393" s="67" t="s">
        <v>645</v>
      </c>
      <c r="B393" s="79" t="s">
        <v>646</v>
      </c>
      <c r="C393" s="80" t="str">
        <f t="shared" si="17"/>
        <v>6.2.6</v>
      </c>
      <c r="D393" s="91" t="s">
        <v>24</v>
      </c>
      <c r="E393" s="89">
        <v>1</v>
      </c>
      <c r="F393" s="90"/>
      <c r="G393" s="88">
        <f t="shared" si="18"/>
        <v>0</v>
      </c>
    </row>
    <row r="394" spans="1:7" x14ac:dyDescent="0.25">
      <c r="A394" s="67" t="s">
        <v>647</v>
      </c>
      <c r="B394" s="79" t="s">
        <v>648</v>
      </c>
      <c r="C394" s="80" t="str">
        <f t="shared" si="17"/>
        <v>6.2.7</v>
      </c>
      <c r="D394" s="91" t="s">
        <v>24</v>
      </c>
      <c r="E394" s="89">
        <v>1</v>
      </c>
      <c r="F394" s="90"/>
      <c r="G394" s="88">
        <f t="shared" si="18"/>
        <v>0</v>
      </c>
    </row>
    <row r="395" spans="1:7" x14ac:dyDescent="0.25">
      <c r="A395" s="67" t="s">
        <v>649</v>
      </c>
      <c r="B395" s="79" t="s">
        <v>650</v>
      </c>
      <c r="C395" s="80" t="str">
        <f t="shared" si="17"/>
        <v>6.2.8</v>
      </c>
      <c r="D395" s="91" t="s">
        <v>24</v>
      </c>
      <c r="E395" s="89">
        <v>1</v>
      </c>
      <c r="F395" s="90"/>
      <c r="G395" s="88">
        <f t="shared" si="18"/>
        <v>0</v>
      </c>
    </row>
    <row r="396" spans="1:7" x14ac:dyDescent="0.25">
      <c r="A396" s="67" t="s">
        <v>651</v>
      </c>
      <c r="B396" s="79" t="s">
        <v>652</v>
      </c>
      <c r="C396" s="80" t="str">
        <f t="shared" si="17"/>
        <v>6.2.9</v>
      </c>
      <c r="D396" s="91" t="s">
        <v>24</v>
      </c>
      <c r="E396" s="89">
        <v>1</v>
      </c>
      <c r="F396" s="90"/>
      <c r="G396" s="88">
        <f t="shared" si="18"/>
        <v>0</v>
      </c>
    </row>
    <row r="397" spans="1:7" x14ac:dyDescent="0.25">
      <c r="A397" s="67" t="s">
        <v>653</v>
      </c>
      <c r="B397" s="79" t="s">
        <v>654</v>
      </c>
      <c r="C397" s="80" t="str">
        <f t="shared" si="17"/>
        <v>6.2.10</v>
      </c>
      <c r="D397" s="91" t="s">
        <v>24</v>
      </c>
      <c r="E397" s="89">
        <v>1</v>
      </c>
      <c r="F397" s="90"/>
      <c r="G397" s="88">
        <f t="shared" si="18"/>
        <v>0</v>
      </c>
    </row>
    <row r="398" spans="1:7" x14ac:dyDescent="0.25">
      <c r="A398" s="67" t="s">
        <v>655</v>
      </c>
      <c r="B398" s="79" t="s">
        <v>656</v>
      </c>
      <c r="C398" s="80" t="str">
        <f t="shared" si="17"/>
        <v>6.2.11</v>
      </c>
      <c r="D398" s="91" t="s">
        <v>24</v>
      </c>
      <c r="E398" s="89">
        <v>1</v>
      </c>
      <c r="F398" s="90"/>
      <c r="G398" s="88">
        <f t="shared" si="18"/>
        <v>0</v>
      </c>
    </row>
    <row r="399" spans="1:7" x14ac:dyDescent="0.25">
      <c r="A399" s="67" t="s">
        <v>657</v>
      </c>
      <c r="B399" s="79" t="s">
        <v>658</v>
      </c>
      <c r="C399" s="80" t="str">
        <f t="shared" si="17"/>
        <v>6.2.12</v>
      </c>
      <c r="D399" s="91" t="s">
        <v>24</v>
      </c>
      <c r="E399" s="89">
        <v>1</v>
      </c>
      <c r="F399" s="90"/>
      <c r="G399" s="88">
        <f t="shared" si="18"/>
        <v>0</v>
      </c>
    </row>
    <row r="400" spans="1:7" x14ac:dyDescent="0.25">
      <c r="A400" s="67" t="s">
        <v>659</v>
      </c>
      <c r="B400" s="79" t="s">
        <v>660</v>
      </c>
      <c r="C400" s="80" t="str">
        <f t="shared" si="17"/>
        <v>6.3</v>
      </c>
      <c r="D400" s="81"/>
      <c r="E400" s="82"/>
      <c r="F400" s="83"/>
      <c r="G400" s="84"/>
    </row>
    <row r="401" spans="1:7" x14ac:dyDescent="0.25">
      <c r="A401" s="67" t="s">
        <v>661</v>
      </c>
      <c r="B401" s="79" t="s">
        <v>662</v>
      </c>
      <c r="C401" s="80" t="str">
        <f t="shared" si="17"/>
        <v>6.3.1</v>
      </c>
      <c r="D401" s="91" t="s">
        <v>24</v>
      </c>
      <c r="E401" s="89">
        <v>1</v>
      </c>
      <c r="F401" s="90"/>
      <c r="G401" s="88">
        <f t="shared" si="18"/>
        <v>0</v>
      </c>
    </row>
    <row r="402" spans="1:7" x14ac:dyDescent="0.25">
      <c r="A402" s="67" t="s">
        <v>663</v>
      </c>
      <c r="B402" s="79" t="s">
        <v>664</v>
      </c>
      <c r="C402" s="80" t="str">
        <f t="shared" si="17"/>
        <v>6.3.2</v>
      </c>
      <c r="D402" s="91" t="s">
        <v>24</v>
      </c>
      <c r="E402" s="89">
        <v>1</v>
      </c>
      <c r="F402" s="90"/>
      <c r="G402" s="88">
        <f t="shared" si="18"/>
        <v>0</v>
      </c>
    </row>
    <row r="403" spans="1:7" x14ac:dyDescent="0.25">
      <c r="A403" s="67" t="s">
        <v>665</v>
      </c>
      <c r="B403" s="79" t="s">
        <v>666</v>
      </c>
      <c r="C403" s="80" t="str">
        <f t="shared" si="17"/>
        <v>6.3.3</v>
      </c>
      <c r="D403" s="91" t="s">
        <v>24</v>
      </c>
      <c r="E403" s="89">
        <v>1</v>
      </c>
      <c r="F403" s="90"/>
      <c r="G403" s="88">
        <f t="shared" si="18"/>
        <v>0</v>
      </c>
    </row>
    <row r="404" spans="1:7" x14ac:dyDescent="0.25">
      <c r="A404" s="67" t="s">
        <v>667</v>
      </c>
      <c r="B404" s="79" t="s">
        <v>668</v>
      </c>
      <c r="C404" s="80" t="str">
        <f t="shared" si="17"/>
        <v>6.3.4</v>
      </c>
      <c r="D404" s="91" t="s">
        <v>24</v>
      </c>
      <c r="E404" s="89">
        <v>1</v>
      </c>
      <c r="F404" s="90"/>
      <c r="G404" s="88">
        <f t="shared" si="18"/>
        <v>0</v>
      </c>
    </row>
    <row r="405" spans="1:7" x14ac:dyDescent="0.25">
      <c r="A405" s="67" t="s">
        <v>669</v>
      </c>
      <c r="B405" s="79" t="s">
        <v>670</v>
      </c>
      <c r="C405" s="80" t="str">
        <f t="shared" si="17"/>
        <v>6.3.5</v>
      </c>
      <c r="D405" s="91" t="s">
        <v>24</v>
      </c>
      <c r="E405" s="89">
        <v>1</v>
      </c>
      <c r="F405" s="90"/>
      <c r="G405" s="88">
        <f t="shared" si="18"/>
        <v>0</v>
      </c>
    </row>
    <row r="406" spans="1:7" x14ac:dyDescent="0.25">
      <c r="A406" s="67" t="s">
        <v>671</v>
      </c>
      <c r="B406" s="79" t="s">
        <v>672</v>
      </c>
      <c r="C406" s="80" t="str">
        <f t="shared" si="17"/>
        <v>6.3.6</v>
      </c>
      <c r="D406" s="91" t="s">
        <v>24</v>
      </c>
      <c r="E406" s="89">
        <v>1</v>
      </c>
      <c r="F406" s="90"/>
      <c r="G406" s="88">
        <f t="shared" si="18"/>
        <v>0</v>
      </c>
    </row>
    <row r="407" spans="1:7" x14ac:dyDescent="0.25">
      <c r="A407" s="67" t="s">
        <v>673</v>
      </c>
      <c r="B407" s="79" t="s">
        <v>674</v>
      </c>
      <c r="C407" s="80" t="str">
        <f t="shared" si="17"/>
        <v>6.3.7</v>
      </c>
      <c r="D407" s="91" t="s">
        <v>24</v>
      </c>
      <c r="E407" s="89">
        <v>1</v>
      </c>
      <c r="F407" s="90"/>
      <c r="G407" s="88">
        <f t="shared" si="18"/>
        <v>0</v>
      </c>
    </row>
    <row r="408" spans="1:7" x14ac:dyDescent="0.25">
      <c r="A408" s="67" t="s">
        <v>675</v>
      </c>
      <c r="B408" s="79" t="s">
        <v>676</v>
      </c>
      <c r="C408" s="80" t="str">
        <f t="shared" si="17"/>
        <v>6.3.8</v>
      </c>
      <c r="D408" s="91" t="s">
        <v>24</v>
      </c>
      <c r="E408" s="89">
        <v>1</v>
      </c>
      <c r="F408" s="90"/>
      <c r="G408" s="88">
        <f t="shared" si="18"/>
        <v>0</v>
      </c>
    </row>
    <row r="409" spans="1:7" x14ac:dyDescent="0.25">
      <c r="A409" s="67" t="s">
        <v>677</v>
      </c>
      <c r="B409" s="79" t="s">
        <v>678</v>
      </c>
      <c r="C409" s="80" t="str">
        <f t="shared" si="17"/>
        <v>6.3.9</v>
      </c>
      <c r="D409" s="91" t="s">
        <v>24</v>
      </c>
      <c r="E409" s="89">
        <v>1</v>
      </c>
      <c r="F409" s="90"/>
      <c r="G409" s="88">
        <f t="shared" si="18"/>
        <v>0</v>
      </c>
    </row>
    <row r="410" spans="1:7" x14ac:dyDescent="0.25">
      <c r="A410" s="67" t="s">
        <v>679</v>
      </c>
      <c r="B410" s="79" t="s">
        <v>680</v>
      </c>
      <c r="C410" s="80" t="str">
        <f t="shared" si="17"/>
        <v>6.3.10</v>
      </c>
      <c r="D410" s="91" t="s">
        <v>24</v>
      </c>
      <c r="E410" s="89">
        <v>1</v>
      </c>
      <c r="F410" s="90"/>
      <c r="G410" s="88">
        <f t="shared" si="18"/>
        <v>0</v>
      </c>
    </row>
    <row r="411" spans="1:7" x14ac:dyDescent="0.25">
      <c r="A411" s="67" t="s">
        <v>681</v>
      </c>
      <c r="B411" s="79" t="s">
        <v>682</v>
      </c>
      <c r="C411" s="80" t="str">
        <f t="shared" si="17"/>
        <v>6.3.11</v>
      </c>
      <c r="D411" s="91" t="s">
        <v>24</v>
      </c>
      <c r="E411" s="89">
        <v>1</v>
      </c>
      <c r="F411" s="90"/>
      <c r="G411" s="88">
        <f t="shared" si="18"/>
        <v>0</v>
      </c>
    </row>
    <row r="412" spans="1:7" x14ac:dyDescent="0.25">
      <c r="A412" s="67" t="s">
        <v>683</v>
      </c>
      <c r="B412" s="79" t="s">
        <v>684</v>
      </c>
      <c r="C412" s="80" t="str">
        <f t="shared" si="17"/>
        <v>6.3.12</v>
      </c>
      <c r="D412" s="91" t="s">
        <v>24</v>
      </c>
      <c r="E412" s="89">
        <v>1</v>
      </c>
      <c r="F412" s="90"/>
      <c r="G412" s="88">
        <f t="shared" si="18"/>
        <v>0</v>
      </c>
    </row>
    <row r="413" spans="1:7" x14ac:dyDescent="0.25">
      <c r="A413" s="67" t="s">
        <v>685</v>
      </c>
      <c r="B413" s="79" t="s">
        <v>686</v>
      </c>
      <c r="C413" s="80" t="str">
        <f t="shared" si="17"/>
        <v>6.3.13</v>
      </c>
      <c r="D413" s="91" t="s">
        <v>24</v>
      </c>
      <c r="E413" s="89">
        <v>1</v>
      </c>
      <c r="F413" s="90"/>
      <c r="G413" s="88">
        <f t="shared" si="18"/>
        <v>0</v>
      </c>
    </row>
    <row r="414" spans="1:7" x14ac:dyDescent="0.25">
      <c r="A414" s="67" t="s">
        <v>687</v>
      </c>
      <c r="B414" s="79" t="s">
        <v>688</v>
      </c>
      <c r="C414" s="80" t="str">
        <f t="shared" si="17"/>
        <v>6.3.14</v>
      </c>
      <c r="D414" s="91" t="s">
        <v>24</v>
      </c>
      <c r="E414" s="89">
        <v>1</v>
      </c>
      <c r="F414" s="90"/>
      <c r="G414" s="88">
        <f t="shared" si="18"/>
        <v>0</v>
      </c>
    </row>
    <row r="415" spans="1:7" x14ac:dyDescent="0.25">
      <c r="A415" s="67" t="s">
        <v>689</v>
      </c>
      <c r="B415" s="79" t="s">
        <v>690</v>
      </c>
      <c r="C415" s="80" t="str">
        <f t="shared" si="17"/>
        <v>6.3.15</v>
      </c>
      <c r="D415" s="91" t="s">
        <v>24</v>
      </c>
      <c r="E415" s="89">
        <v>1</v>
      </c>
      <c r="F415" s="90"/>
      <c r="G415" s="88">
        <f t="shared" si="18"/>
        <v>0</v>
      </c>
    </row>
    <row r="416" spans="1:7" x14ac:dyDescent="0.25">
      <c r="A416" s="67" t="s">
        <v>691</v>
      </c>
      <c r="B416" s="79" t="s">
        <v>692</v>
      </c>
      <c r="C416" s="80" t="str">
        <f t="shared" si="17"/>
        <v>6.3.16</v>
      </c>
      <c r="D416" s="91" t="s">
        <v>24</v>
      </c>
      <c r="E416" s="89">
        <v>1</v>
      </c>
      <c r="F416" s="90"/>
      <c r="G416" s="88">
        <f t="shared" si="18"/>
        <v>0</v>
      </c>
    </row>
    <row r="417" spans="1:7" x14ac:dyDescent="0.25">
      <c r="A417" s="67" t="s">
        <v>693</v>
      </c>
      <c r="B417" s="85" t="s">
        <v>694</v>
      </c>
      <c r="C417" s="80" t="str">
        <f t="shared" si="17"/>
        <v>6.3.17</v>
      </c>
      <c r="D417" s="91" t="s">
        <v>24</v>
      </c>
      <c r="E417" s="89">
        <v>1</v>
      </c>
      <c r="F417" s="90"/>
      <c r="G417" s="88">
        <f t="shared" si="18"/>
        <v>0</v>
      </c>
    </row>
    <row r="418" spans="1:7" x14ac:dyDescent="0.25">
      <c r="A418" s="67" t="s">
        <v>695</v>
      </c>
      <c r="B418" s="85" t="s">
        <v>696</v>
      </c>
      <c r="C418" s="80" t="str">
        <f t="shared" si="17"/>
        <v>6.4</v>
      </c>
      <c r="D418" s="81"/>
      <c r="E418" s="82"/>
      <c r="F418" s="83"/>
      <c r="G418" s="84"/>
    </row>
    <row r="419" spans="1:7" x14ac:dyDescent="0.25">
      <c r="A419" s="67" t="s">
        <v>697</v>
      </c>
      <c r="B419" s="79" t="s">
        <v>698</v>
      </c>
      <c r="C419" s="80" t="str">
        <f t="shared" si="17"/>
        <v>6.4.1</v>
      </c>
      <c r="D419" s="62" t="s">
        <v>29</v>
      </c>
      <c r="E419" s="89">
        <v>2</v>
      </c>
      <c r="F419" s="90"/>
      <c r="G419" s="88">
        <f t="shared" si="18"/>
        <v>0</v>
      </c>
    </row>
    <row r="420" spans="1:7" x14ac:dyDescent="0.25">
      <c r="A420" s="67" t="s">
        <v>699</v>
      </c>
      <c r="B420" s="79" t="s">
        <v>700</v>
      </c>
      <c r="C420" s="80" t="str">
        <f t="shared" si="17"/>
        <v>6.4.2</v>
      </c>
      <c r="D420" s="62" t="s">
        <v>29</v>
      </c>
      <c r="E420" s="89">
        <v>1</v>
      </c>
      <c r="F420" s="90"/>
      <c r="G420" s="88">
        <f t="shared" si="18"/>
        <v>0</v>
      </c>
    </row>
    <row r="421" spans="1:7" x14ac:dyDescent="0.25">
      <c r="A421" s="67" t="s">
        <v>701</v>
      </c>
      <c r="B421" s="79" t="s">
        <v>702</v>
      </c>
      <c r="C421" s="80" t="str">
        <f t="shared" si="17"/>
        <v>6.5</v>
      </c>
      <c r="D421" s="81"/>
      <c r="E421" s="82"/>
      <c r="F421" s="83"/>
      <c r="G421" s="84"/>
    </row>
    <row r="422" spans="1:7" x14ac:dyDescent="0.25">
      <c r="A422" s="67" t="s">
        <v>703</v>
      </c>
      <c r="B422" s="79" t="s">
        <v>704</v>
      </c>
      <c r="C422" s="80" t="str">
        <f t="shared" si="17"/>
        <v>6.5.1</v>
      </c>
      <c r="D422" s="62" t="s">
        <v>29</v>
      </c>
      <c r="E422" s="89">
        <v>1</v>
      </c>
      <c r="F422" s="90"/>
      <c r="G422" s="88">
        <f t="shared" si="18"/>
        <v>0</v>
      </c>
    </row>
    <row r="423" spans="1:7" x14ac:dyDescent="0.25">
      <c r="A423" s="67" t="s">
        <v>705</v>
      </c>
      <c r="B423" s="79" t="s">
        <v>706</v>
      </c>
      <c r="C423" s="80" t="str">
        <f t="shared" si="17"/>
        <v>6.5.2</v>
      </c>
      <c r="D423" s="62" t="s">
        <v>29</v>
      </c>
      <c r="E423" s="89">
        <v>1</v>
      </c>
      <c r="F423" s="90"/>
      <c r="G423" s="88">
        <f t="shared" si="18"/>
        <v>0</v>
      </c>
    </row>
    <row r="424" spans="1:7" x14ac:dyDescent="0.25">
      <c r="A424" s="20" t="s">
        <v>707</v>
      </c>
      <c r="B424" s="85" t="s">
        <v>708</v>
      </c>
      <c r="C424" s="86" t="str">
        <f t="shared" si="17"/>
        <v>6.5.3</v>
      </c>
      <c r="D424" s="62" t="s">
        <v>29</v>
      </c>
      <c r="E424" s="87">
        <v>1</v>
      </c>
      <c r="F424" s="88"/>
      <c r="G424" s="88">
        <f t="shared" si="18"/>
        <v>0</v>
      </c>
    </row>
    <row r="425" spans="1:7" x14ac:dyDescent="0.25">
      <c r="A425" s="20" t="s">
        <v>709</v>
      </c>
      <c r="B425" s="85" t="s">
        <v>710</v>
      </c>
      <c r="C425" s="86" t="str">
        <f t="shared" si="17"/>
        <v>6.5.4</v>
      </c>
      <c r="D425" s="62" t="s">
        <v>29</v>
      </c>
      <c r="E425" s="87">
        <v>1</v>
      </c>
      <c r="F425" s="88"/>
      <c r="G425" s="88">
        <f t="shared" si="18"/>
        <v>0</v>
      </c>
    </row>
    <row r="426" spans="1:7" x14ac:dyDescent="0.25">
      <c r="A426" s="20" t="s">
        <v>711</v>
      </c>
      <c r="B426" s="85" t="s">
        <v>712</v>
      </c>
      <c r="C426" s="86" t="str">
        <f t="shared" si="17"/>
        <v>6.6</v>
      </c>
      <c r="D426" s="81"/>
      <c r="E426" s="82"/>
      <c r="F426" s="83"/>
      <c r="G426" s="84"/>
    </row>
    <row r="427" spans="1:7" x14ac:dyDescent="0.25">
      <c r="A427" s="20" t="s">
        <v>713</v>
      </c>
      <c r="B427" s="85" t="s">
        <v>714</v>
      </c>
      <c r="C427" s="86" t="str">
        <f t="shared" si="17"/>
        <v>6.6.1</v>
      </c>
      <c r="D427" s="62" t="s">
        <v>29</v>
      </c>
      <c r="E427" s="87">
        <v>1</v>
      </c>
      <c r="F427" s="88"/>
      <c r="G427" s="88">
        <f t="shared" si="18"/>
        <v>0</v>
      </c>
    </row>
    <row r="428" spans="1:7" x14ac:dyDescent="0.25">
      <c r="A428" s="20" t="s">
        <v>715</v>
      </c>
      <c r="B428" s="85" t="s">
        <v>716</v>
      </c>
      <c r="C428" s="86" t="str">
        <f t="shared" si="17"/>
        <v>6.6.2</v>
      </c>
      <c r="D428" s="62" t="s">
        <v>29</v>
      </c>
      <c r="E428" s="87">
        <v>1</v>
      </c>
      <c r="F428" s="88"/>
      <c r="G428" s="88">
        <f t="shared" si="18"/>
        <v>0</v>
      </c>
    </row>
    <row r="429" spans="1:7" x14ac:dyDescent="0.25">
      <c r="A429" s="20" t="s">
        <v>717</v>
      </c>
      <c r="B429" s="85" t="s">
        <v>718</v>
      </c>
      <c r="C429" s="86" t="str">
        <f t="shared" si="17"/>
        <v>6.7</v>
      </c>
      <c r="D429" s="62" t="s">
        <v>29</v>
      </c>
      <c r="E429" s="87">
        <v>4</v>
      </c>
      <c r="F429" s="88"/>
      <c r="G429" s="88">
        <f t="shared" si="18"/>
        <v>0</v>
      </c>
    </row>
    <row r="430" spans="1:7" x14ac:dyDescent="0.25">
      <c r="A430" s="20" t="s">
        <v>719</v>
      </c>
      <c r="B430" s="85" t="s">
        <v>720</v>
      </c>
      <c r="C430" s="86" t="str">
        <f t="shared" si="17"/>
        <v>6.8</v>
      </c>
      <c r="D430" s="62"/>
      <c r="E430" s="87"/>
      <c r="F430" s="88"/>
      <c r="G430" s="88">
        <f t="shared" si="18"/>
        <v>0</v>
      </c>
    </row>
    <row r="431" spans="1:7" x14ac:dyDescent="0.25">
      <c r="A431" s="20" t="s">
        <v>721</v>
      </c>
      <c r="B431" s="85" t="s">
        <v>722</v>
      </c>
      <c r="C431" s="86" t="str">
        <f t="shared" si="17"/>
        <v>6.8.1</v>
      </c>
      <c r="D431" s="62" t="s">
        <v>29</v>
      </c>
      <c r="E431" s="87">
        <v>2</v>
      </c>
      <c r="F431" s="88"/>
      <c r="G431" s="88">
        <f t="shared" si="18"/>
        <v>0</v>
      </c>
    </row>
    <row r="432" spans="1:7" x14ac:dyDescent="0.25">
      <c r="A432" s="20" t="s">
        <v>723</v>
      </c>
      <c r="B432" s="85" t="s">
        <v>724</v>
      </c>
      <c r="C432" s="86" t="str">
        <f t="shared" si="17"/>
        <v>6.8.2</v>
      </c>
      <c r="D432" s="62" t="s">
        <v>29</v>
      </c>
      <c r="E432" s="87">
        <v>2</v>
      </c>
      <c r="F432" s="88"/>
      <c r="G432" s="88">
        <f t="shared" si="18"/>
        <v>0</v>
      </c>
    </row>
    <row r="433" spans="1:7" x14ac:dyDescent="0.25">
      <c r="A433" s="20" t="s">
        <v>725</v>
      </c>
      <c r="B433" s="85" t="s">
        <v>726</v>
      </c>
      <c r="C433" s="86" t="str">
        <f t="shared" si="17"/>
        <v>6.8.3</v>
      </c>
      <c r="D433" s="62" t="s">
        <v>29</v>
      </c>
      <c r="E433" s="87">
        <v>1</v>
      </c>
      <c r="F433" s="88"/>
      <c r="G433" s="88">
        <f t="shared" si="18"/>
        <v>0</v>
      </c>
    </row>
    <row r="434" spans="1:7" x14ac:dyDescent="0.25">
      <c r="A434" s="20" t="s">
        <v>727</v>
      </c>
      <c r="B434" s="85" t="s">
        <v>728</v>
      </c>
      <c r="C434" s="86" t="str">
        <f t="shared" si="17"/>
        <v>6.9</v>
      </c>
      <c r="D434" s="62" t="s">
        <v>29</v>
      </c>
      <c r="E434" s="87">
        <v>1</v>
      </c>
      <c r="F434" s="88"/>
      <c r="G434" s="88">
        <f t="shared" si="18"/>
        <v>0</v>
      </c>
    </row>
    <row r="435" spans="1:7" x14ac:dyDescent="0.25">
      <c r="A435" s="20" t="s">
        <v>729</v>
      </c>
      <c r="B435" s="85" t="s">
        <v>730</v>
      </c>
      <c r="C435" s="86" t="str">
        <f t="shared" si="17"/>
        <v>6.10</v>
      </c>
      <c r="D435" s="62" t="s">
        <v>29</v>
      </c>
      <c r="E435" s="87">
        <v>4</v>
      </c>
      <c r="F435" s="88"/>
      <c r="G435" s="88">
        <f t="shared" si="18"/>
        <v>0</v>
      </c>
    </row>
    <row r="436" spans="1:7" x14ac:dyDescent="0.25">
      <c r="A436" s="20" t="s">
        <v>731</v>
      </c>
      <c r="B436" s="85" t="s">
        <v>732</v>
      </c>
      <c r="C436" s="86" t="str">
        <f t="shared" si="17"/>
        <v>6.11</v>
      </c>
      <c r="D436" s="62" t="s">
        <v>29</v>
      </c>
      <c r="E436" s="87">
        <v>4</v>
      </c>
      <c r="F436" s="88"/>
      <c r="G436" s="88">
        <f t="shared" si="18"/>
        <v>0</v>
      </c>
    </row>
    <row r="437" spans="1:7" ht="24" x14ac:dyDescent="0.25">
      <c r="A437" s="20" t="s">
        <v>733</v>
      </c>
      <c r="B437" s="85" t="s">
        <v>734</v>
      </c>
      <c r="C437" s="86" t="str">
        <f t="shared" si="17"/>
        <v>6.12</v>
      </c>
      <c r="D437" s="62" t="s">
        <v>29</v>
      </c>
      <c r="E437" s="87">
        <v>1</v>
      </c>
      <c r="F437" s="88"/>
      <c r="G437" s="88">
        <f t="shared" si="18"/>
        <v>0</v>
      </c>
    </row>
    <row r="438" spans="1:7" ht="24" x14ac:dyDescent="0.25">
      <c r="A438" s="20" t="s">
        <v>735</v>
      </c>
      <c r="B438" s="85" t="s">
        <v>736</v>
      </c>
      <c r="C438" s="86" t="str">
        <f t="shared" si="17"/>
        <v>6.13</v>
      </c>
      <c r="D438" s="62" t="s">
        <v>29</v>
      </c>
      <c r="E438" s="87">
        <v>1</v>
      </c>
      <c r="F438" s="88"/>
      <c r="G438" s="88">
        <f t="shared" si="18"/>
        <v>0</v>
      </c>
    </row>
    <row r="439" spans="1:7" x14ac:dyDescent="0.25">
      <c r="A439" s="25"/>
      <c r="B439" s="25"/>
      <c r="C439" s="107" t="s">
        <v>98</v>
      </c>
      <c r="D439" s="108"/>
      <c r="E439" s="108"/>
      <c r="F439" s="109"/>
      <c r="G439" s="26">
        <f>SUM(G385:G438)</f>
        <v>0</v>
      </c>
    </row>
    <row r="440" spans="1:7" x14ac:dyDescent="0.25">
      <c r="A440" s="66">
        <v>7</v>
      </c>
      <c r="B440" s="114" t="s">
        <v>737</v>
      </c>
      <c r="C440" s="115"/>
      <c r="D440" s="115"/>
      <c r="E440" s="115"/>
      <c r="F440" s="115"/>
      <c r="G440" s="116"/>
    </row>
    <row r="441" spans="1:7" ht="24" x14ac:dyDescent="0.25">
      <c r="A441" s="67" t="s">
        <v>738</v>
      </c>
      <c r="B441" s="25" t="s">
        <v>739</v>
      </c>
      <c r="C441" s="67" t="str">
        <f t="shared" ref="C441:C446" si="19">A441</f>
        <v>7.1</v>
      </c>
      <c r="D441" s="81"/>
      <c r="E441" s="82"/>
      <c r="F441" s="83"/>
      <c r="G441" s="71"/>
    </row>
    <row r="442" spans="1:7" x14ac:dyDescent="0.25">
      <c r="A442" s="67" t="s">
        <v>740</v>
      </c>
      <c r="B442" s="25" t="s">
        <v>741</v>
      </c>
      <c r="C442" s="67" t="str">
        <f t="shared" si="19"/>
        <v>7.1.1</v>
      </c>
      <c r="D442" s="91" t="s">
        <v>742</v>
      </c>
      <c r="E442" s="89">
        <v>8</v>
      </c>
      <c r="F442" s="90"/>
      <c r="G442" s="73">
        <f>F442*E442</f>
        <v>0</v>
      </c>
    </row>
    <row r="443" spans="1:7" x14ac:dyDescent="0.25">
      <c r="A443" s="67" t="s">
        <v>743</v>
      </c>
      <c r="B443" s="25" t="s">
        <v>744</v>
      </c>
      <c r="C443" s="67" t="str">
        <f t="shared" si="19"/>
        <v>7.1.2</v>
      </c>
      <c r="D443" s="91" t="s">
        <v>742</v>
      </c>
      <c r="E443" s="89">
        <v>8</v>
      </c>
      <c r="F443" s="90"/>
      <c r="G443" s="73">
        <f>F443*E443</f>
        <v>0</v>
      </c>
    </row>
    <row r="444" spans="1:7" x14ac:dyDescent="0.25">
      <c r="A444" s="67" t="s">
        <v>745</v>
      </c>
      <c r="B444" s="25" t="s">
        <v>746</v>
      </c>
      <c r="C444" s="67" t="str">
        <f t="shared" si="19"/>
        <v>7.1.3</v>
      </c>
      <c r="D444" s="91" t="s">
        <v>742</v>
      </c>
      <c r="E444" s="89">
        <v>12</v>
      </c>
      <c r="F444" s="90"/>
      <c r="G444" s="73">
        <f>F444*E444</f>
        <v>0</v>
      </c>
    </row>
    <row r="445" spans="1:7" ht="48" x14ac:dyDescent="0.25">
      <c r="A445" s="67" t="s">
        <v>747</v>
      </c>
      <c r="B445" s="25" t="s">
        <v>748</v>
      </c>
      <c r="C445" s="67" t="str">
        <f t="shared" si="19"/>
        <v>7.2</v>
      </c>
      <c r="D445" s="62" t="s">
        <v>93</v>
      </c>
      <c r="E445" s="89">
        <v>3</v>
      </c>
      <c r="F445" s="90"/>
      <c r="G445" s="73">
        <f>F445*E445</f>
        <v>0</v>
      </c>
    </row>
    <row r="446" spans="1:7" ht="24" x14ac:dyDescent="0.25">
      <c r="A446" s="67" t="s">
        <v>749</v>
      </c>
      <c r="B446" s="25" t="s">
        <v>750</v>
      </c>
      <c r="C446" s="67" t="str">
        <f t="shared" si="19"/>
        <v>7.3</v>
      </c>
      <c r="D446" s="62" t="s">
        <v>29</v>
      </c>
      <c r="E446" s="89">
        <v>2</v>
      </c>
      <c r="F446" s="90"/>
      <c r="G446" s="73">
        <f>F446*E446</f>
        <v>0</v>
      </c>
    </row>
    <row r="447" spans="1:7" x14ac:dyDescent="0.25">
      <c r="A447" s="25"/>
      <c r="B447" s="25"/>
      <c r="C447" s="107" t="s">
        <v>106</v>
      </c>
      <c r="D447" s="108"/>
      <c r="E447" s="108"/>
      <c r="F447" s="109"/>
      <c r="G447" s="26">
        <f>SUM(G441:G446)</f>
        <v>0</v>
      </c>
    </row>
    <row r="448" spans="1:7" x14ac:dyDescent="0.25">
      <c r="A448" s="110" t="s">
        <v>751</v>
      </c>
      <c r="B448" s="111"/>
      <c r="C448" s="111"/>
      <c r="D448" s="111"/>
      <c r="E448" s="111"/>
      <c r="F448" s="112"/>
      <c r="G448" s="47">
        <f>G169+G179+G186+G231+G383+G439+G447</f>
        <v>0</v>
      </c>
    </row>
    <row r="449" spans="1:8" x14ac:dyDescent="0.25">
      <c r="A449" s="44"/>
      <c r="B449" s="45"/>
      <c r="C449" s="45"/>
      <c r="D449" s="45"/>
      <c r="E449" s="45"/>
      <c r="F449" s="46"/>
      <c r="G449" s="47"/>
    </row>
    <row r="450" spans="1:8" ht="12" customHeight="1" x14ac:dyDescent="0.25">
      <c r="A450" s="110" t="s">
        <v>754</v>
      </c>
      <c r="B450" s="111"/>
      <c r="C450" s="111"/>
      <c r="D450" s="111"/>
      <c r="E450" s="111"/>
      <c r="F450" s="112"/>
      <c r="G450" s="47">
        <f>G448+G104</f>
        <v>0</v>
      </c>
      <c r="H450" s="78"/>
    </row>
    <row r="451" spans="1:8" x14ac:dyDescent="0.25">
      <c r="A451" s="110" t="s">
        <v>755</v>
      </c>
      <c r="B451" s="111"/>
      <c r="C451" s="111"/>
      <c r="D451" s="111"/>
      <c r="E451" s="111"/>
      <c r="F451" s="112"/>
      <c r="G451" s="47">
        <v>148638.71</v>
      </c>
    </row>
    <row r="452" spans="1:8" x14ac:dyDescent="0.25">
      <c r="A452" s="110" t="s">
        <v>756</v>
      </c>
      <c r="B452" s="111"/>
      <c r="C452" s="111"/>
      <c r="D452" s="111"/>
      <c r="E452" s="111"/>
      <c r="F452" s="112"/>
      <c r="G452" s="47"/>
    </row>
    <row r="453" spans="1:8" x14ac:dyDescent="0.25">
      <c r="A453" s="100"/>
      <c r="B453" s="100"/>
      <c r="C453" s="100"/>
      <c r="D453" s="100"/>
      <c r="E453" s="100"/>
      <c r="F453" s="100"/>
      <c r="G453" s="101"/>
    </row>
    <row r="454" spans="1:8" x14ac:dyDescent="0.25">
      <c r="A454" s="100"/>
      <c r="B454" s="100"/>
      <c r="C454" s="100"/>
      <c r="D454" s="100"/>
      <c r="E454" s="100"/>
      <c r="F454" s="100"/>
      <c r="G454" s="101"/>
    </row>
    <row r="455" spans="1:8" x14ac:dyDescent="0.25">
      <c r="A455" s="100"/>
      <c r="B455" s="100"/>
      <c r="C455" s="100"/>
      <c r="D455" s="100"/>
      <c r="E455" s="100"/>
      <c r="F455" s="100"/>
      <c r="G455" s="101"/>
    </row>
    <row r="456" spans="1:8" x14ac:dyDescent="0.25">
      <c r="B456" s="49"/>
      <c r="D456" s="4"/>
      <c r="F456" s="113" t="s">
        <v>134</v>
      </c>
      <c r="G456" s="113"/>
    </row>
    <row r="457" spans="1:8" x14ac:dyDescent="0.25">
      <c r="B457" s="49"/>
      <c r="D457" s="4"/>
      <c r="F457" s="49"/>
      <c r="G457" s="49"/>
    </row>
    <row r="458" spans="1:8" x14ac:dyDescent="0.25">
      <c r="B458" s="49"/>
      <c r="D458" s="4"/>
      <c r="F458" s="49"/>
      <c r="G458" s="49"/>
    </row>
    <row r="459" spans="1:8" x14ac:dyDescent="0.25">
      <c r="B459" s="49"/>
      <c r="D459" s="4"/>
      <c r="F459" s="106" t="s">
        <v>135</v>
      </c>
      <c r="G459" s="106"/>
    </row>
  </sheetData>
  <mergeCells count="61">
    <mergeCell ref="B92:G92"/>
    <mergeCell ref="C98:F98"/>
    <mergeCell ref="B99:G99"/>
    <mergeCell ref="C103:F103"/>
    <mergeCell ref="A104:F104"/>
    <mergeCell ref="C91:F91"/>
    <mergeCell ref="H66:H67"/>
    <mergeCell ref="C71:F71"/>
    <mergeCell ref="B72:G72"/>
    <mergeCell ref="C77:F77"/>
    <mergeCell ref="B78:G78"/>
    <mergeCell ref="C84:F84"/>
    <mergeCell ref="B85:G85"/>
    <mergeCell ref="C88:F88"/>
    <mergeCell ref="B89:G89"/>
    <mergeCell ref="B45:G45"/>
    <mergeCell ref="B56:G56"/>
    <mergeCell ref="C64:F64"/>
    <mergeCell ref="B65:G65"/>
    <mergeCell ref="A66:A67"/>
    <mergeCell ref="C66:C67"/>
    <mergeCell ref="D66:D67"/>
    <mergeCell ref="F66:F67"/>
    <mergeCell ref="G66:G67"/>
    <mergeCell ref="A2:B2"/>
    <mergeCell ref="F2:G4"/>
    <mergeCell ref="A3:B3"/>
    <mergeCell ref="A5:B5"/>
    <mergeCell ref="C5:G5"/>
    <mergeCell ref="C6:G6"/>
    <mergeCell ref="A106:G106"/>
    <mergeCell ref="B107:G107"/>
    <mergeCell ref="C169:F169"/>
    <mergeCell ref="B170:G170"/>
    <mergeCell ref="C55:F55"/>
    <mergeCell ref="C7:D7"/>
    <mergeCell ref="E7:G7"/>
    <mergeCell ref="A9:G9"/>
    <mergeCell ref="A13:G13"/>
    <mergeCell ref="B14:G14"/>
    <mergeCell ref="C23:F23"/>
    <mergeCell ref="B24:G24"/>
    <mergeCell ref="C31:F31"/>
    <mergeCell ref="B32:G32"/>
    <mergeCell ref="C44:F44"/>
    <mergeCell ref="B232:G232"/>
    <mergeCell ref="C383:F383"/>
    <mergeCell ref="C439:F439"/>
    <mergeCell ref="B440:G440"/>
    <mergeCell ref="C179:F179"/>
    <mergeCell ref="B180:G180"/>
    <mergeCell ref="C186:F186"/>
    <mergeCell ref="B187:G187"/>
    <mergeCell ref="C231:F231"/>
    <mergeCell ref="F459:G459"/>
    <mergeCell ref="C447:F447"/>
    <mergeCell ref="A448:F448"/>
    <mergeCell ref="A450:F450"/>
    <mergeCell ref="F456:G456"/>
    <mergeCell ref="A451:F451"/>
    <mergeCell ref="A452:F452"/>
  </mergeCells>
  <pageMargins left="0.7" right="0.7" top="0.75" bottom="0.75" header="0.3" footer="0.3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PPC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Apostolopoulos Panagiotis</dc:creator>
  <cp:lastModifiedBy>Χαραλαμπίδης Δημήτριος</cp:lastModifiedBy>
  <cp:lastPrinted>2024-04-29T11:13:33Z</cp:lastPrinted>
  <dcterms:created xsi:type="dcterms:W3CDTF">2024-04-25T10:08:17Z</dcterms:created>
  <dcterms:modified xsi:type="dcterms:W3CDTF">2024-04-29T11:13:34Z</dcterms:modified>
</cp:coreProperties>
</file>